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pivotTables/pivotTable7.xml" ContentType="application/vnd.openxmlformats-officedocument.spreadsheetml.pivotTable+xml"/>
  <Override PartName="/xl/drawings/drawing9.xml" ContentType="application/vnd.openxmlformats-officedocument.drawing+xml"/>
  <Override PartName="/xl/charts/chart7.xml" ContentType="application/vnd.openxmlformats-officedocument.drawingml.chart+xml"/>
  <Override PartName="/xl/pivotTables/pivotTable8.xml" ContentType="application/vnd.openxmlformats-officedocument.spreadsheetml.pivotTable+xml"/>
  <Override PartName="/xl/drawings/drawing10.xml" ContentType="application/vnd.openxmlformats-officedocument.drawing+xml"/>
  <Override PartName="/xl/charts/chart8.xml" ContentType="application/vnd.openxmlformats-officedocument.drawingml.chart+xml"/>
  <Override PartName="/xl/pivotTables/pivotTable9.xml" ContentType="application/vnd.openxmlformats-officedocument.spreadsheetml.pivotTable+xml"/>
  <Override PartName="/xl/drawings/drawing11.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rver\Documentos\juribe\Mis documentos\Mis documentos\2. ATENCIÓN AL CIUDADANO\0. PQRS\INFORMES VEEDURIA\2017\"/>
    </mc:Choice>
  </mc:AlternateContent>
  <bookViews>
    <workbookView xWindow="11610" yWindow="0" windowWidth="9975" windowHeight="10170" tabRatio="903" firstSheet="10" activeTab="11"/>
  </bookViews>
  <sheets>
    <sheet name="parametros" sheetId="15" state="hidden" r:id="rId1"/>
    <sheet name="Canal" sheetId="23" state="hidden" r:id="rId2"/>
    <sheet name="Sistema" sheetId="24" state="hidden" r:id="rId3"/>
    <sheet name="tiempo" sheetId="25" state="hidden" r:id="rId4"/>
    <sheet name="Grafica-Solucionados" sheetId="37" state="hidden" r:id="rId5"/>
    <sheet name="Grafica-Recibidos" sheetId="38" state="hidden" r:id="rId6"/>
    <sheet name="Grafica-Top" sheetId="36" state="hidden" r:id="rId7"/>
    <sheet name="Insumo-Recibido" sheetId="32" r:id="rId8"/>
    <sheet name="Insumo-Solucionado" sheetId="14" r:id="rId9"/>
    <sheet name="Total-Recibidos" sheetId="30" r:id="rId10"/>
    <sheet name="Total-Solucionados" sheetId="35" r:id="rId11"/>
    <sheet name="Top-Requerimientos-Subtema" sheetId="29" r:id="rId12"/>
    <sheet name="Acciones de Mejora" sheetId="26" r:id="rId13"/>
  </sheets>
  <definedNames>
    <definedName name="_xlnm._FilterDatabase" localSheetId="7" hidden="1">'Insumo-Recibido'!$B$1:$G$690</definedName>
    <definedName name="_xlnm._FilterDatabase" localSheetId="8" hidden="1">'Insumo-Solucionado'!$B$1:$G$25</definedName>
    <definedName name="alcaldia">parametros!$D$1:$D$21</definedName>
    <definedName name="canal">parametros!$A$1:$A$9</definedName>
    <definedName name="sistema">parametros!$B$1:$B$3</definedName>
    <definedName name="tipologia">parametros!$C$1:$C$12</definedName>
  </definedNames>
  <calcPr calcId="152511"/>
  <pivotCaches>
    <pivotCache cacheId="15" r:id="rId14"/>
    <pivotCache cacheId="23" r:id="rId15"/>
  </pivotCaches>
  <fileRecoveryPr autoRecover="0"/>
</workbook>
</file>

<file path=xl/calcChain.xml><?xml version="1.0" encoding="utf-8"?>
<calcChain xmlns="http://schemas.openxmlformats.org/spreadsheetml/2006/main">
  <c r="D16" i="35" l="1"/>
  <c r="E18" i="30"/>
  <c r="E19" i="29"/>
</calcChain>
</file>

<file path=xl/comments1.xml><?xml version="1.0" encoding="utf-8"?>
<comments xmlns="http://schemas.openxmlformats.org/spreadsheetml/2006/main">
  <authors>
    <author>Contratista Quejas y Reclamos</author>
  </authors>
  <commentList>
    <comment ref="E1" authorId="0" shapeId="0">
      <text>
        <r>
          <rPr>
            <b/>
            <sz val="9"/>
            <color indexed="81"/>
            <rFont val="Tahoma"/>
            <family val="2"/>
          </rPr>
          <t>Se deben incluir todos los requerimientos de los diferentes Sistemas que la Entidad opere</t>
        </r>
      </text>
    </comment>
  </commentList>
</comments>
</file>

<file path=xl/comments2.xml><?xml version="1.0" encoding="utf-8"?>
<comments xmlns="http://schemas.openxmlformats.org/spreadsheetml/2006/main">
  <authors>
    <author>Contratista Quejas y Reclamos</author>
  </authors>
  <commentList>
    <comment ref="E1" authorId="0" shapeId="0">
      <text>
        <r>
          <rPr>
            <b/>
            <sz val="9"/>
            <color indexed="81"/>
            <rFont val="Tahoma"/>
            <family val="2"/>
          </rPr>
          <t>Se deben incluir todos los requerimientos de los diferentes Sistemas que la Entidad opere</t>
        </r>
      </text>
    </comment>
  </commentList>
</comments>
</file>

<file path=xl/sharedStrings.xml><?xml version="1.0" encoding="utf-8"?>
<sst xmlns="http://schemas.openxmlformats.org/spreadsheetml/2006/main" count="166" uniqueCount="83">
  <si>
    <t>Tipología</t>
  </si>
  <si>
    <t>Reclamo</t>
  </si>
  <si>
    <t>Subtema y/o Descriptor</t>
  </si>
  <si>
    <t>Recibidos</t>
  </si>
  <si>
    <t>Canal de recepción</t>
  </si>
  <si>
    <t>SDQS</t>
  </si>
  <si>
    <t>canal</t>
  </si>
  <si>
    <t>Sistema</t>
  </si>
  <si>
    <t>Presencial</t>
  </si>
  <si>
    <t>Escrito</t>
  </si>
  <si>
    <t>Teléfonico</t>
  </si>
  <si>
    <t>Email</t>
  </si>
  <si>
    <t>Buzón</t>
  </si>
  <si>
    <t>Redes Sociales</t>
  </si>
  <si>
    <t>tipología</t>
  </si>
  <si>
    <t>Queja</t>
  </si>
  <si>
    <t>Petición de Interes Particular</t>
  </si>
  <si>
    <t>Petición de Interes General</t>
  </si>
  <si>
    <t>Consulta</t>
  </si>
  <si>
    <t>Solicitud de Información</t>
  </si>
  <si>
    <t>Sugerencia</t>
  </si>
  <si>
    <t>Solicitud de valoración forestal</t>
  </si>
  <si>
    <t>Otro . ¿Cuál?</t>
  </si>
  <si>
    <t>Total general</t>
  </si>
  <si>
    <t>Chapinero</t>
  </si>
  <si>
    <t xml:space="preserve">Recibidos </t>
  </si>
  <si>
    <t>Solucionados</t>
  </si>
  <si>
    <t xml:space="preserve">PERIODO DEL INFORME: </t>
  </si>
  <si>
    <t>Asunto o Subtema</t>
  </si>
  <si>
    <t xml:space="preserve">Acción de mejora </t>
  </si>
  <si>
    <t>Sistema de Registro PQR</t>
  </si>
  <si>
    <t xml:space="preserve">Indicador </t>
  </si>
  <si>
    <t xml:space="preserve">Fecha de ejecución de la acción </t>
  </si>
  <si>
    <t>Denuncia por actos de corrupción</t>
  </si>
  <si>
    <t>Felicitación</t>
  </si>
  <si>
    <t>Alcaldias</t>
  </si>
  <si>
    <t>Antonio Nariño</t>
  </si>
  <si>
    <t>Barrios Unidos</t>
  </si>
  <si>
    <t>Bosa</t>
  </si>
  <si>
    <t>Candelaria</t>
  </si>
  <si>
    <t>Ciudad Bolívar</t>
  </si>
  <si>
    <t>Engativá</t>
  </si>
  <si>
    <t>Fontibón</t>
  </si>
  <si>
    <t>Kennedy</t>
  </si>
  <si>
    <t>Mártires</t>
  </si>
  <si>
    <t>Puente Aranda</t>
  </si>
  <si>
    <t>Rafael Uribe</t>
  </si>
  <si>
    <t>San Cristóbal</t>
  </si>
  <si>
    <t>Santa Fe</t>
  </si>
  <si>
    <t>Suba</t>
  </si>
  <si>
    <t>Sumapaz</t>
  </si>
  <si>
    <t>Teusaquillo</t>
  </si>
  <si>
    <t>Tunjuelito</t>
  </si>
  <si>
    <t>Usaquén</t>
  </si>
  <si>
    <t>Usme</t>
  </si>
  <si>
    <t>Canal</t>
  </si>
  <si>
    <t>INFORME MENSUAL DE QUEJAS, RECLAMOS, SUGERENCIAS Y SOLICITUDES DE INFORMACIÓN</t>
  </si>
  <si>
    <t>Avances de las acciones de mejora.</t>
  </si>
  <si>
    <t>Web</t>
  </si>
  <si>
    <t>Sistema Propio ¿Cuál?</t>
  </si>
  <si>
    <t>Suma de Solucionados</t>
  </si>
  <si>
    <t>Suma de Recibidos</t>
  </si>
  <si>
    <t>Localidad de los hechos</t>
  </si>
  <si>
    <t>Top de Solucionados</t>
  </si>
  <si>
    <t>Total de Requerimientos Recibidos</t>
  </si>
  <si>
    <t>Análisis</t>
  </si>
  <si>
    <t>Top 5 de Requerimientos por Asunto o Subtema</t>
  </si>
  <si>
    <t>Total - Top 5 de Requerimientos</t>
  </si>
  <si>
    <t xml:space="preserve">Solucionados </t>
  </si>
  <si>
    <t>Sistema PQRS/Tipología</t>
  </si>
  <si>
    <t>Top 5 de Requerimientos</t>
  </si>
  <si>
    <t>Total de Requerimientos Recibidos por Sistema de Registro PQR</t>
  </si>
  <si>
    <t>Descripción del hallazgo</t>
  </si>
  <si>
    <t>Causa del hallazgo</t>
  </si>
  <si>
    <t>ARTE - CULTURA - PATRIMONIO</t>
  </si>
  <si>
    <t>(en blanco)</t>
  </si>
  <si>
    <t>ENTIDAD: Fundación Gilberto Álzate Avendaño</t>
  </si>
  <si>
    <t>Etiquetas de columna</t>
  </si>
  <si>
    <t>Etiquetas de fila</t>
  </si>
  <si>
    <t>SECTOR: CULTURA, RECREACIÓN Y DEPORTE</t>
  </si>
  <si>
    <t>En el mes de FEBRERO la Fundación Gilberto Álzate Avendaño, entidad pública descentralizada adscrita a la Secretaria Distrital de Cultura, Recreación y Deporte de la Alcaldía Mayor de Bogotá, gestiono un total de 94 requerimientos contextualizados en la normatividad de PQRS.
En este periodo el canal más utilizado es el correo electrónico con un 43%, seguido del telefónico con un 39%, y el escrito con un 18%; no hubo un requerimiento a traves del SDQS.
Todos los requerimientos son registrados en un sistema propio el cual corresponde a una macro en Excel en donde se controla la gestión y los tiempos de respuesta. En el SDQS son registrados la totalidad de requerimientos recibidos a través del correo electrónico, pero no se registran los requerimientos recibidos por medio escrito que en su mayoría son circulares remisionadas de la Secretaria General de la Alcaldía Mayor de Bogotá, ni los requerimientos telefónicos el cual es un registro aproximado de llamadas recibidas las cuales no pueden ser registradas al no tener mayor información del ciudadano que utiliza este canal.</t>
  </si>
  <si>
    <t>De los 94 requerimientos 86 fueron gestionados y dadas sus respuesta durante el mismo periodo, 8 fueron gestionados y dada su respuesta en el mes siguiente sin querer decir que se gestionaron fuera de los tiempos normativos de ley.</t>
  </si>
  <si>
    <t xml:space="preserve">Del total de 94 requerimientos, se encuentran distribuidos porcentualmente así: un 18% correspondió a requerimientos de solicitudes de información recibidos de entidades y un 82% a solicitudes de información de ciudadanía en general.
Un 19%  de las solicitudes de información corresponde a temas transversales o de carácter  administrativos en contextos de requerimientos de información contractual, nominal, vacantes, manejo de recursos presupuestales e información contable y financiera; el 81% de las solicitudes de información de carácter misionales corresponde a la programación artística y cultural, a las convocatorias del programa distrital de estímulos, consultas relacionadas con la Biblioteca especializada y a los programas de formación artística Clubes &amp; Talleres.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</si>
</sst>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dd/mmm/yyyy"/>
    <numFmt numFmtId="166" formatCode="_-* #,##0_-;\-* #,##0_-;_-* &quot;-&quot;??_-;_-@_-"/>
  </numFmts>
  <fonts count="10">
    <font>
      <sz val="11"/>
      <color theme="1"/>
      <name val="Calibri"/>
      <family val="2"/>
      <scheme val="minor"/>
    </font>
    <font>
      <b/>
      <sz val="10"/>
      <color theme="1"/>
      <name val="Calibri"/>
      <family val="2"/>
      <scheme val="minor"/>
    </font>
    <font>
      <b/>
      <sz val="10"/>
      <color indexed="8"/>
      <name val="sans-serif"/>
    </font>
    <font>
      <b/>
      <sz val="8"/>
      <color theme="1"/>
      <name val="Calibri"/>
      <family val="2"/>
      <scheme val="minor"/>
    </font>
    <font>
      <sz val="8"/>
      <color theme="1"/>
      <name val="Calibri"/>
      <family val="2"/>
      <scheme val="minor"/>
    </font>
    <font>
      <b/>
      <sz val="11"/>
      <color theme="1"/>
      <name val="Calibri"/>
      <family val="2"/>
      <scheme val="minor"/>
    </font>
    <font>
      <sz val="10"/>
      <color theme="1"/>
      <name val="Calibri"/>
      <family val="2"/>
      <scheme val="minor"/>
    </font>
    <font>
      <b/>
      <sz val="9"/>
      <color indexed="81"/>
      <name val="Tahoma"/>
      <family val="2"/>
    </font>
    <font>
      <b/>
      <sz val="8"/>
      <color indexed="8"/>
      <name val="sans-serif"/>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5"/>
      </left>
      <right/>
      <top style="thin">
        <color indexed="65"/>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2">
    <xf numFmtId="0" fontId="0" fillId="0" borderId="0"/>
    <xf numFmtId="164" fontId="9" fillId="0" borderId="0" applyFont="0" applyFill="0" applyBorder="0" applyAlignment="0" applyProtection="0"/>
  </cellStyleXfs>
  <cellXfs count="104">
    <xf numFmtId="0" fontId="0" fillId="0" borderId="0" xfId="0"/>
    <xf numFmtId="0" fontId="0" fillId="2" borderId="1" xfId="0"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xf>
    <xf numFmtId="0" fontId="0" fillId="2" borderId="0" xfId="0" applyFill="1" applyBorder="1" applyAlignment="1">
      <alignment horizontal="center" vertical="center" wrapText="1"/>
    </xf>
    <xf numFmtId="0" fontId="2" fillId="2" borderId="0" xfId="0" applyNumberFormat="1" applyFont="1" applyFill="1" applyBorder="1" applyAlignment="1" applyProtection="1">
      <alignment horizontal="center" vertical="center" wrapText="1"/>
    </xf>
    <xf numFmtId="0" fontId="1" fillId="2"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2" borderId="0" xfId="0" applyFill="1"/>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4" fillId="2" borderId="1" xfId="0" applyFont="1" applyFill="1" applyBorder="1" applyAlignment="1">
      <alignment horizontal="left" vertical="center" wrapText="1"/>
    </xf>
    <xf numFmtId="0" fontId="4" fillId="0" borderId="1" xfId="0" pivotButton="1" applyFont="1" applyBorder="1" applyAlignment="1">
      <alignment horizontal="center" vertical="center" wrapText="1"/>
    </xf>
    <xf numFmtId="0" fontId="0" fillId="2" borderId="0" xfId="0" applyFill="1" applyAlignment="1">
      <alignment wrapText="1"/>
    </xf>
    <xf numFmtId="16" fontId="3" fillId="2" borderId="3" xfId="0" applyNumberFormat="1" applyFont="1" applyFill="1" applyBorder="1" applyAlignment="1">
      <alignment horizontal="center" vertical="center"/>
    </xf>
    <xf numFmtId="0" fontId="0" fillId="2" borderId="3" xfId="0" applyFill="1" applyBorder="1"/>
    <xf numFmtId="0" fontId="0" fillId="2" borderId="4" xfId="0" applyFill="1" applyBorder="1"/>
    <xf numFmtId="0" fontId="0" fillId="2" borderId="4" xfId="0" applyFill="1" applyBorder="1" applyAlignment="1">
      <alignment horizontal="center" vertical="center" wrapText="1"/>
    </xf>
    <xf numFmtId="0" fontId="0" fillId="2" borderId="0" xfId="0" applyFill="1" applyBorder="1" applyAlignment="1">
      <alignment wrapText="1"/>
    </xf>
    <xf numFmtId="0" fontId="0" fillId="2" borderId="0" xfId="0" applyFill="1" applyBorder="1"/>
    <xf numFmtId="0" fontId="4" fillId="2" borderId="0" xfId="0" applyFont="1" applyFill="1" applyBorder="1" applyAlignment="1">
      <alignment horizontal="center" vertical="center" wrapText="1"/>
    </xf>
    <xf numFmtId="0" fontId="0" fillId="2" borderId="0" xfId="0" applyFill="1" applyBorder="1" applyAlignment="1">
      <alignment vertical="top" wrapText="1"/>
    </xf>
    <xf numFmtId="0" fontId="2" fillId="3" borderId="1" xfId="0" applyNumberFormat="1" applyFont="1" applyFill="1" applyBorder="1" applyAlignment="1" applyProtection="1">
      <alignment horizontal="center" vertical="center"/>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0" xfId="0" applyFont="1" applyFill="1" applyBorder="1" applyAlignment="1">
      <alignment wrapText="1"/>
    </xf>
    <xf numFmtId="16" fontId="3" fillId="2" borderId="0" xfId="0" applyNumberFormat="1" applyFont="1" applyFill="1" applyBorder="1" applyAlignment="1">
      <alignment horizontal="center" vertical="center"/>
    </xf>
    <xf numFmtId="16" fontId="3" fillId="2" borderId="0" xfId="0" applyNumberFormat="1" applyFont="1" applyFill="1" applyBorder="1" applyAlignment="1">
      <alignment horizontal="right" vertical="center"/>
    </xf>
    <xf numFmtId="0" fontId="3" fillId="2" borderId="0" xfId="0" applyNumberFormat="1" applyFont="1" applyFill="1" applyBorder="1" applyAlignment="1">
      <alignment horizontal="center" vertical="center"/>
    </xf>
    <xf numFmtId="0" fontId="4" fillId="0" borderId="1" xfId="0" pivotButton="1" applyFont="1" applyBorder="1" applyAlignment="1">
      <alignment horizontal="center" vertical="center"/>
    </xf>
    <xf numFmtId="0" fontId="3" fillId="2" borderId="0" xfId="0" applyFont="1" applyFill="1" applyBorder="1" applyAlignment="1">
      <alignment horizontal="center" vertical="center" wrapText="1"/>
    </xf>
    <xf numFmtId="0" fontId="0" fillId="2" borderId="1" xfId="0" applyFill="1" applyBorder="1" applyAlignment="1">
      <alignment wrapText="1"/>
    </xf>
    <xf numFmtId="0" fontId="0" fillId="0" borderId="1" xfId="0" applyBorder="1"/>
    <xf numFmtId="0" fontId="5" fillId="0" borderId="1" xfId="0" applyFont="1" applyBorder="1" applyAlignment="1">
      <alignment horizontal="center" vertical="center"/>
    </xf>
    <xf numFmtId="0" fontId="0" fillId="0" borderId="1" xfId="0" applyFill="1" applyBorder="1"/>
    <xf numFmtId="0" fontId="8" fillId="3"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Border="1" applyAlignment="1">
      <alignment horizontal="center" vertical="center" wrapText="1"/>
    </xf>
    <xf numFmtId="0" fontId="4" fillId="2" borderId="0" xfId="0" applyNumberFormat="1" applyFont="1" applyFill="1" applyBorder="1" applyAlignment="1">
      <alignment horizontal="center" vertical="center"/>
    </xf>
    <xf numFmtId="1" fontId="4" fillId="2" borderId="0" xfId="0" applyNumberFormat="1" applyFont="1" applyFill="1" applyBorder="1" applyAlignment="1">
      <alignment horizontal="center" vertical="center"/>
    </xf>
    <xf numFmtId="10" fontId="4" fillId="2" borderId="0" xfId="0" applyNumberFormat="1" applyFont="1" applyFill="1" applyBorder="1" applyAlignment="1">
      <alignment horizontal="center" vertical="center"/>
    </xf>
    <xf numFmtId="0" fontId="6" fillId="2" borderId="0" xfId="0" applyFont="1" applyFill="1" applyBorder="1" applyAlignment="1">
      <alignment horizontal="justify" vertical="top" wrapText="1"/>
    </xf>
    <xf numFmtId="0" fontId="4" fillId="2" borderId="0"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4" fillId="2" borderId="0" xfId="0" applyFont="1" applyFill="1" applyBorder="1" applyAlignment="1">
      <alignment vertical="top"/>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6" fillId="2" borderId="0" xfId="0" applyFont="1" applyFill="1" applyBorder="1" applyAlignment="1">
      <alignment horizontal="justify" vertical="top" wrapText="1"/>
    </xf>
    <xf numFmtId="0" fontId="6" fillId="2" borderId="0" xfId="0" applyFont="1" applyFill="1" applyBorder="1" applyAlignment="1">
      <alignment horizontal="justify" vertical="top" wrapText="1"/>
    </xf>
    <xf numFmtId="0" fontId="4" fillId="0" borderId="1" xfId="0" pivotButton="1" applyFont="1" applyBorder="1" applyAlignment="1">
      <alignment horizontal="left" vertical="center"/>
    </xf>
    <xf numFmtId="0" fontId="6" fillId="2" borderId="0" xfId="0" applyFont="1" applyFill="1" applyBorder="1" applyAlignment="1">
      <alignment vertical="top" wrapText="1"/>
    </xf>
    <xf numFmtId="0" fontId="4" fillId="0" borderId="1" xfId="0" applyFont="1" applyBorder="1" applyAlignment="1">
      <alignment horizontal="center" vertical="center" textRotation="90" wrapText="1"/>
    </xf>
    <xf numFmtId="0" fontId="0" fillId="0" borderId="7" xfId="0" applyBorder="1"/>
    <xf numFmtId="0" fontId="6" fillId="2" borderId="0" xfId="0" applyFont="1" applyFill="1" applyBorder="1" applyAlignment="1">
      <alignment horizontal="left" vertical="top" wrapText="1"/>
    </xf>
    <xf numFmtId="0" fontId="6" fillId="2" borderId="0" xfId="0" applyFont="1" applyFill="1" applyAlignment="1">
      <alignment vertical="top" wrapText="1"/>
    </xf>
    <xf numFmtId="166" fontId="4" fillId="0" borderId="1" xfId="0" applyNumberFormat="1" applyFont="1" applyBorder="1" applyAlignment="1">
      <alignment horizontal="center" vertical="center"/>
    </xf>
    <xf numFmtId="166" fontId="4" fillId="0" borderId="1" xfId="0" pivotButton="1" applyNumberFormat="1"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Border="1" applyAlignment="1">
      <alignment horizontal="left" vertical="top" wrapText="1"/>
    </xf>
    <xf numFmtId="0" fontId="5" fillId="2" borderId="6" xfId="0" applyFont="1" applyFill="1" applyBorder="1" applyAlignment="1"/>
    <xf numFmtId="0" fontId="5" fillId="2" borderId="0" xfId="0" applyFont="1" applyFill="1" applyBorder="1" applyAlignment="1"/>
    <xf numFmtId="0" fontId="0" fillId="0" borderId="0" xfId="0" applyBorder="1"/>
    <xf numFmtId="0" fontId="4" fillId="0" borderId="0" xfId="0" applyFont="1" applyBorder="1" applyAlignment="1">
      <alignment vertical="center"/>
    </xf>
    <xf numFmtId="0" fontId="4" fillId="0" borderId="0" xfId="0" applyFont="1" applyBorder="1" applyAlignment="1">
      <alignment vertical="top" wrapText="1"/>
    </xf>
    <xf numFmtId="166" fontId="3" fillId="2" borderId="0" xfId="0" applyNumberFormat="1" applyFont="1" applyFill="1" applyBorder="1" applyAlignment="1">
      <alignment horizontal="center" vertical="center"/>
    </xf>
    <xf numFmtId="0" fontId="5" fillId="0" borderId="0" xfId="0" applyFont="1" applyBorder="1" applyAlignment="1"/>
    <xf numFmtId="166" fontId="3" fillId="2" borderId="0" xfId="1" applyNumberFormat="1" applyFont="1" applyFill="1" applyBorder="1" applyAlignment="1">
      <alignment horizontal="center" vertical="center"/>
    </xf>
    <xf numFmtId="0" fontId="3" fillId="2" borderId="2" xfId="0" applyFont="1" applyFill="1" applyBorder="1" applyAlignment="1">
      <alignment horizontal="left" wrapText="1"/>
    </xf>
    <xf numFmtId="0" fontId="5" fillId="2" borderId="0" xfId="0" applyFont="1" applyFill="1"/>
    <xf numFmtId="0" fontId="0" fillId="0" borderId="1" xfId="0" applyNumberFormat="1" applyBorder="1"/>
    <xf numFmtId="0" fontId="0" fillId="0" borderId="1" xfId="0" applyFont="1" applyBorder="1" applyAlignment="1">
      <alignment vertical="center"/>
    </xf>
    <xf numFmtId="0" fontId="0" fillId="2" borderId="1" xfId="0" applyFont="1" applyFill="1" applyBorder="1" applyAlignment="1" applyProtection="1">
      <alignment horizontal="left" vertical="center" wrapText="1"/>
      <protection locked="0"/>
    </xf>
    <xf numFmtId="0" fontId="0" fillId="0" borderId="1" xfId="0" applyBorder="1" applyAlignment="1">
      <alignment vertical="center"/>
    </xf>
    <xf numFmtId="0" fontId="5" fillId="0" borderId="1" xfId="0" applyFont="1" applyBorder="1"/>
    <xf numFmtId="0" fontId="0" fillId="0" borderId="1" xfId="0" applyFont="1" applyBorder="1" applyAlignment="1">
      <alignment horizontal="center" vertical="center"/>
    </xf>
    <xf numFmtId="0" fontId="4" fillId="0" borderId="1"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5" fillId="2" borderId="0" xfId="0" applyFont="1" applyFill="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2" borderId="9"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3" xfId="0" applyFont="1" applyFill="1" applyBorder="1" applyAlignment="1">
      <alignment horizontal="left" vertical="top" wrapText="1"/>
    </xf>
    <xf numFmtId="0" fontId="5" fillId="2" borderId="0" xfId="0" applyFont="1" applyFill="1" applyBorder="1" applyAlignment="1">
      <alignment horizontal="center"/>
    </xf>
    <xf numFmtId="0" fontId="6" fillId="2" borderId="0" xfId="0" applyFont="1" applyFill="1" applyBorder="1" applyAlignment="1">
      <alignment horizontal="justify" vertical="top" wrapText="1"/>
    </xf>
  </cellXfs>
  <cellStyles count="2">
    <cellStyle name="Millares" xfId="1" builtinId="3"/>
    <cellStyle name="Normal" xfId="0" builtinId="0"/>
  </cellStyles>
  <dxfs count="172">
    <dxf>
      <font>
        <sz val="8"/>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horizontal="left" readingOrder="0"/>
    </dxf>
    <dxf>
      <alignment horizontal="left" readingOrder="0"/>
    </dxf>
    <dxf>
      <alignment vertical="top" readingOrder="0"/>
    </dxf>
    <dxf>
      <alignment wrapText="1" readingOrder="0"/>
    </dxf>
    <dxf>
      <alignment wrapText="1" readingOrder="0"/>
    </dxf>
    <dxf>
      <alignment horizontal="left" readingOrder="0"/>
    </dxf>
    <dxf>
      <alignment wrapText="1" readingOrder="0"/>
    </dxf>
    <dxf>
      <alignment wrapText="1" readingOrder="0"/>
    </dxf>
    <dxf>
      <alignment textRotation="90" readingOrder="0"/>
    </dxf>
    <dxf>
      <alignment textRotation="90" readingOrder="0"/>
    </dxf>
    <dxf>
      <alignment horizontal="left" readingOrder="0"/>
    </dxf>
    <dxf>
      <numFmt numFmtId="166" formatCode="_-* #,##0_-;\-* #,##0_-;_-* &quot;-&quot;??_-;_-@_-"/>
    </dxf>
    <dxf>
      <numFmt numFmtId="166" formatCode="_-* #,##0_-;\-* #,##0_-;_-* &quot;-&quot;??_-;_-@_-"/>
    </dxf>
    <dxf>
      <alignment horizontal="general" readingOrder="0"/>
    </dxf>
    <dxf>
      <border>
        <top style="thin">
          <color indexed="64"/>
        </top>
        <vertical style="thin">
          <color indexed="64"/>
        </vertical>
        <horizontal style="thin">
          <color indexed="64"/>
        </horizontal>
      </border>
    </dxf>
    <dxf>
      <font>
        <sz val="8"/>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horizontal="left" readingOrder="0"/>
    </dxf>
    <dxf>
      <alignment wrapText="1" readingOrder="0"/>
    </dxf>
    <dxf>
      <alignment wrapText="1" readingOrder="0"/>
    </dxf>
    <dxf>
      <alignment vertical="top" readingOrder="0"/>
    </dxf>
    <dxf>
      <alignment horizontal="left" readingOrder="0"/>
    </dxf>
    <dxf>
      <alignment vertical="top" readingOrder="0"/>
    </dxf>
    <dxf>
      <alignment vertical="top" readingOrder="0"/>
    </dxf>
    <dxf>
      <alignment horizontal="general" readingOrder="0"/>
    </dxf>
    <dxf>
      <alignment horizontal="general" readingOrder="0"/>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border>
        <top style="thin">
          <color indexed="64"/>
        </top>
      </border>
    </dxf>
    <dxf>
      <font>
        <sz val="8"/>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horizontal="left" readingOrder="0"/>
    </dxf>
    <dxf>
      <alignment horizontal="left" readingOrder="0"/>
    </dxf>
    <dxf>
      <alignment vertical="top" readingOrder="0"/>
    </dxf>
    <dxf>
      <alignment wrapText="1" readingOrder="0"/>
    </dxf>
    <dxf>
      <alignment wrapText="1" readingOrder="0"/>
    </dxf>
    <dxf>
      <alignment horizontal="left" readingOrder="0"/>
    </dxf>
    <dxf>
      <alignment wrapText="1" readingOrder="0"/>
    </dxf>
    <dxf>
      <alignment textRotation="90" readingOrder="0"/>
    </dxf>
    <dxf>
      <alignment horizontal="left" readingOrder="0"/>
    </dxf>
    <dxf>
      <numFmt numFmtId="166" formatCode="_-* #,##0_-;\-* #,##0_-;_-* &quot;-&quot;??_-;_-@_-"/>
    </dxf>
    <dxf>
      <numFmt numFmtId="166" formatCode="_-* #,##0_-;\-* #,##0_-;_-* &quot;-&quot;??_-;_-@_-"/>
    </dxf>
    <dxf>
      <alignment horizontal="general" readingOrder="0"/>
    </dxf>
    <dxf>
      <font>
        <sz val="8"/>
      </font>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vertical="center" readingOrder="0"/>
    </dxf>
    <dxf>
      <alignment horizontal="left" readingOrder="0"/>
    </dxf>
    <dxf>
      <alignment wrapText="1" readingOrder="0"/>
    </dxf>
    <dxf>
      <alignment wrapText="1" readingOrder="0"/>
    </dxf>
    <dxf>
      <alignment vertical="top" readingOrder="0"/>
    </dxf>
    <dxf>
      <alignment horizontal="left" readingOrder="0"/>
    </dxf>
    <dxf>
      <alignment vertical="top" readingOrder="0"/>
    </dxf>
    <dxf>
      <alignment horizontal="general" readingOrder="0"/>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border>
        <top style="thin">
          <color indexed="64"/>
        </top>
      </border>
    </dxf>
    <dxf>
      <border>
        <top style="thin">
          <color indexed="64"/>
        </top>
        <vertical style="thin">
          <color indexed="64"/>
        </vertical>
        <horizontal style="thin">
          <color indexed="64"/>
        </horizontal>
      </border>
    </dxf>
    <dxf>
      <alignment horizontal="general" readingOrder="0"/>
    </dxf>
    <dxf>
      <numFmt numFmtId="166" formatCode="_-* #,##0_-;\-* #,##0_-;_-* &quot;-&quot;??_-;_-@_-"/>
    </dxf>
    <dxf>
      <numFmt numFmtId="166" formatCode="_-* #,##0_-;\-* #,##0_-;_-* &quot;-&quot;??_-;_-@_-"/>
    </dxf>
    <dxf>
      <alignment horizontal="left" readingOrder="0"/>
    </dxf>
    <dxf>
      <alignment textRotation="90" readingOrder="0"/>
    </dxf>
    <dxf>
      <alignment textRotation="90" readingOrder="0"/>
    </dxf>
    <dxf>
      <alignment wrapText="1"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right style="thin">
          <color indexed="64"/>
        </right>
        <vertical style="thin">
          <color indexed="64"/>
        </vertical>
      </border>
    </dxf>
    <dxf>
      <border>
        <top style="thin">
          <color indexed="64"/>
        </top>
        <horizontal style="thin">
          <color indexed="64"/>
        </horizontal>
      </border>
    </dxf>
    <dxf>
      <border>
        <top style="thin">
          <color indexed="64"/>
        </top>
        <horizontal style="thin">
          <color indexed="64"/>
        </horizontal>
      </border>
    </dxf>
    <dxf>
      <border>
        <top style="thin">
          <color indexed="64"/>
        </top>
        <horizontal style="thin">
          <color indexed="64"/>
        </horizontal>
      </border>
    </dxf>
    <dxf>
      <alignment textRotation="90" readingOrder="0"/>
    </dxf>
    <dxf>
      <alignment textRotation="90" readingOrder="0"/>
    </dxf>
    <dxf>
      <alignment wrapText="1"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horizontal="general" readingOrder="0"/>
    </dxf>
    <dxf>
      <alignment vertical="top"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horizontal="general" readingOrder="0"/>
    </dxf>
    <dxf>
      <numFmt numFmtId="166" formatCode="_-* #,##0_-;\-* #,##0_-;_-* &quot;-&quot;??_-;_-@_-"/>
    </dxf>
    <dxf>
      <numFmt numFmtId="166" formatCode="_-* #,##0_-;\-* #,##0_-;_-* &quot;-&quot;??_-;_-@_-"/>
    </dxf>
    <dxf>
      <alignment horizontal="left" readingOrder="0"/>
    </dxf>
    <dxf>
      <alignment textRotation="90" readingOrder="0"/>
    </dxf>
    <dxf>
      <alignment wrapText="1" readingOrder="0"/>
    </dxf>
    <dxf>
      <alignment horizontal="left"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border>
        <top style="thin">
          <color indexed="64"/>
        </top>
      </border>
    </dxf>
    <dxf>
      <numFmt numFmtId="166" formatCode="_-* #,##0_-;\-* #,##0_-;_-* &quot;-&quot;??_-;_-@_-"/>
    </dxf>
    <dxf>
      <numFmt numFmtId="166" formatCode="_-* #,##0_-;\-* #,##0_-;_-* &quot;-&quot;??_-;_-@_-"/>
    </dxf>
    <dxf>
      <numFmt numFmtId="166" formatCode="_-* #,##0_-;\-* #,##0_-;_-* &quot;-&quot;??_-;_-@_-"/>
    </dxf>
    <dxf>
      <numFmt numFmtId="166" formatCode="_-* #,##0_-;\-* #,##0_-;_-* &quot;-&quot;??_-;_-@_-"/>
    </dxf>
    <dxf>
      <numFmt numFmtId="166" formatCode="_-* #,##0_-;\-* #,##0_-;_-* &quot;-&quot;??_-;_-@_-"/>
    </dxf>
    <dxf>
      <alignment horizontal="general" readingOrder="0"/>
    </dxf>
    <dxf>
      <alignment vertical="top" readingOrder="0"/>
    </dxf>
    <dxf>
      <alignment horizontal="left" readingOrder="0"/>
    </dxf>
    <dxf>
      <alignment vertical="top" readingOrder="0"/>
    </dxf>
    <dxf>
      <alignment wrapText="1" readingOrder="0"/>
    </dxf>
    <dxf>
      <alignment wrapText="1"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
      <alignment textRotation="90" readingOrder="0"/>
    </dxf>
    <dxf>
      <alignment wrapText="1" readingOrder="0"/>
    </dxf>
    <dxf>
      <alignment wrapText="1" readingOrder="0"/>
    </dxf>
    <dxf>
      <alignment wrapText="1" readingOrder="0"/>
    </dxf>
    <dxf>
      <alignment vertical="top" readingOrder="0"/>
    </dxf>
    <dxf>
      <alignment horizontal="left" readingOrder="0"/>
    </dxf>
    <dxf>
      <alignment horizontal="left" readingOrder="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font>
        <sz val="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FUGA.xlsx]Canal!Tabla dinámica1</c:name>
    <c:fmtId val="2"/>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187206608"/>
        <c:axId val="116411000"/>
      </c:barChart>
      <c:catAx>
        <c:axId val="187206608"/>
        <c:scaling>
          <c:orientation val="minMax"/>
        </c:scaling>
        <c:delete val="0"/>
        <c:axPos val="b"/>
        <c:majorTickMark val="out"/>
        <c:minorTickMark val="none"/>
        <c:tickLblPos val="nextTo"/>
        <c:txPr>
          <a:bodyPr/>
          <a:lstStyle/>
          <a:p>
            <a:pPr>
              <a:defRPr lang="es-CO"/>
            </a:pPr>
            <a:endParaRPr lang="es-CO"/>
          </a:p>
        </c:txPr>
        <c:crossAx val="116411000"/>
        <c:crosses val="autoZero"/>
        <c:auto val="1"/>
        <c:lblAlgn val="ctr"/>
        <c:lblOffset val="100"/>
        <c:noMultiLvlLbl val="0"/>
      </c:catAx>
      <c:valAx>
        <c:axId val="116411000"/>
        <c:scaling>
          <c:orientation val="minMax"/>
        </c:scaling>
        <c:delete val="0"/>
        <c:axPos val="l"/>
        <c:majorGridlines/>
        <c:numFmt formatCode="General" sourceLinked="1"/>
        <c:majorTickMark val="out"/>
        <c:minorTickMark val="none"/>
        <c:tickLblPos val="nextTo"/>
        <c:txPr>
          <a:bodyPr/>
          <a:lstStyle/>
          <a:p>
            <a:pPr>
              <a:defRPr lang="es-CO"/>
            </a:pPr>
            <a:endParaRPr lang="es-CO"/>
          </a:p>
        </c:txPr>
        <c:crossAx val="187206608"/>
        <c:crosses val="autoZero"/>
        <c:crossBetween val="between"/>
      </c:valAx>
    </c:plotArea>
    <c:legend>
      <c:legendPos val="r"/>
      <c:overlay val="0"/>
      <c:txPr>
        <a:bodyPr/>
        <a:lstStyle/>
        <a:p>
          <a:pPr>
            <a:defRPr lang="es-CO"/>
          </a:pPr>
          <a:endParaRPr lang="es-CO"/>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FUGA.xlsx]Sistema!Tabla dinámica2</c:name>
    <c:fmtId val="0"/>
  </c:pivotSource>
  <c:chart>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187744392"/>
        <c:axId val="187748872"/>
      </c:barChart>
      <c:catAx>
        <c:axId val="187744392"/>
        <c:scaling>
          <c:orientation val="minMax"/>
        </c:scaling>
        <c:delete val="0"/>
        <c:axPos val="b"/>
        <c:majorTickMark val="out"/>
        <c:minorTickMark val="none"/>
        <c:tickLblPos val="nextTo"/>
        <c:txPr>
          <a:bodyPr/>
          <a:lstStyle/>
          <a:p>
            <a:pPr>
              <a:defRPr lang="es-CO"/>
            </a:pPr>
            <a:endParaRPr lang="es-CO"/>
          </a:p>
        </c:txPr>
        <c:crossAx val="187748872"/>
        <c:crosses val="autoZero"/>
        <c:auto val="1"/>
        <c:lblAlgn val="ctr"/>
        <c:lblOffset val="100"/>
        <c:noMultiLvlLbl val="0"/>
      </c:catAx>
      <c:valAx>
        <c:axId val="187748872"/>
        <c:scaling>
          <c:orientation val="minMax"/>
        </c:scaling>
        <c:delete val="0"/>
        <c:axPos val="l"/>
        <c:majorGridlines/>
        <c:numFmt formatCode="General" sourceLinked="1"/>
        <c:majorTickMark val="out"/>
        <c:minorTickMark val="none"/>
        <c:tickLblPos val="nextTo"/>
        <c:txPr>
          <a:bodyPr/>
          <a:lstStyle/>
          <a:p>
            <a:pPr>
              <a:defRPr lang="es-CO"/>
            </a:pPr>
            <a:endParaRPr lang="es-CO"/>
          </a:p>
        </c:txPr>
        <c:crossAx val="187744392"/>
        <c:crosses val="autoZero"/>
        <c:crossBetween val="between"/>
      </c:valAx>
    </c:plotArea>
    <c:legend>
      <c:legendPos val="r"/>
      <c:overlay val="0"/>
      <c:txPr>
        <a:bodyPr/>
        <a:lstStyle/>
        <a:p>
          <a:pPr>
            <a:defRPr lang="es-CO"/>
          </a:pPr>
          <a:endParaRPr lang="es-CO"/>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FUGA.xlsx]tiempo!Tabla dinámica3</c:name>
    <c:fmtId val="2"/>
  </c:pivotSource>
  <c:chart>
    <c:title>
      <c:overlay val="0"/>
      <c:txPr>
        <a:bodyPr/>
        <a:lstStyle/>
        <a:p>
          <a:pPr>
            <a:defRPr lang="es-CO"/>
          </a:pPr>
          <a:endParaRPr lang="es-CO"/>
        </a:p>
      </c:txPr>
    </c:title>
    <c:autoTitleDeleted val="0"/>
    <c:pivotFmts>
      <c:pivotFmt>
        <c:idx val="0"/>
        <c:marker>
          <c:symbol val="none"/>
        </c:marker>
      </c:pivotFmt>
      <c:pivotFmt>
        <c:idx val="1"/>
        <c:marker>
          <c:symbol val="none"/>
        </c:marker>
      </c:pivotFmt>
    </c:pivotFmts>
    <c:plotArea>
      <c:layout/>
      <c:barChart>
        <c:barDir val="col"/>
        <c:grouping val="clustered"/>
        <c:varyColors val="0"/>
        <c:dLbls>
          <c:showLegendKey val="0"/>
          <c:showVal val="0"/>
          <c:showCatName val="0"/>
          <c:showSerName val="0"/>
          <c:showPercent val="0"/>
          <c:showBubbleSize val="0"/>
        </c:dLbls>
        <c:gapWidth val="150"/>
        <c:axId val="188098104"/>
        <c:axId val="188098488"/>
      </c:barChart>
      <c:catAx>
        <c:axId val="188098104"/>
        <c:scaling>
          <c:orientation val="minMax"/>
        </c:scaling>
        <c:delete val="0"/>
        <c:axPos val="b"/>
        <c:majorTickMark val="out"/>
        <c:minorTickMark val="none"/>
        <c:tickLblPos val="nextTo"/>
        <c:txPr>
          <a:bodyPr/>
          <a:lstStyle/>
          <a:p>
            <a:pPr>
              <a:defRPr lang="es-CO"/>
            </a:pPr>
            <a:endParaRPr lang="es-CO"/>
          </a:p>
        </c:txPr>
        <c:crossAx val="188098488"/>
        <c:crosses val="autoZero"/>
        <c:auto val="1"/>
        <c:lblAlgn val="ctr"/>
        <c:lblOffset val="100"/>
        <c:noMultiLvlLbl val="0"/>
      </c:catAx>
      <c:valAx>
        <c:axId val="188098488"/>
        <c:scaling>
          <c:orientation val="minMax"/>
        </c:scaling>
        <c:delete val="0"/>
        <c:axPos val="l"/>
        <c:majorGridlines/>
        <c:numFmt formatCode="General" sourceLinked="1"/>
        <c:majorTickMark val="out"/>
        <c:minorTickMark val="none"/>
        <c:tickLblPos val="nextTo"/>
        <c:txPr>
          <a:bodyPr/>
          <a:lstStyle/>
          <a:p>
            <a:pPr>
              <a:defRPr lang="es-CO"/>
            </a:pPr>
            <a:endParaRPr lang="es-CO"/>
          </a:p>
        </c:txPr>
        <c:crossAx val="188098104"/>
        <c:crosses val="autoZero"/>
        <c:crossBetween val="between"/>
      </c:valAx>
    </c:plotArea>
    <c:legend>
      <c:legendPos val="r"/>
      <c:overlay val="0"/>
      <c:txPr>
        <a:bodyPr/>
        <a:lstStyle/>
        <a:p>
          <a:pPr>
            <a:defRPr lang="es-CO"/>
          </a:pPr>
          <a:endParaRPr lang="es-CO"/>
        </a:p>
      </c:txPr>
    </c:legend>
    <c:plotVisOnly val="1"/>
    <c:dispBlanksAs val="gap"/>
    <c:showDLblsOverMax val="0"/>
  </c:chart>
  <c:printSettings>
    <c:headerFooter/>
    <c:pageMargins b="0.75000000000000133" l="0.70000000000000062" r="0.70000000000000062" t="0.75000000000000133" header="0.30000000000000032" footer="0.30000000000000032"/>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FUGA.xlsx]Grafica-Solucionados!Tabla dinámica2</c:name>
    <c:fmtId val="0"/>
  </c:pivotSource>
  <c:chart>
    <c:title>
      <c:tx>
        <c:rich>
          <a:bodyPr/>
          <a:lstStyle/>
          <a:p>
            <a:pPr>
              <a:defRPr lang="es-CO" sz="1200"/>
            </a:pPr>
            <a:r>
              <a:rPr lang="en-US" sz="1200"/>
              <a:t>Total</a:t>
            </a:r>
            <a:r>
              <a:rPr lang="en-US" sz="1200" baseline="0"/>
              <a:t> de Requerimeintos Solucionados Por Sistema</a:t>
            </a:r>
            <a:endParaRPr lang="en-US" sz="1200"/>
          </a:p>
        </c:rich>
      </c:tx>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lang="es-CO"/>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lang="es-CO"/>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'Grafica-Solucionados'!$B$4:$B$6</c:f>
              <c:strCache>
                <c:ptCount val="2"/>
                <c:pt idx="0">
                  <c:v>SDQS</c:v>
                </c:pt>
                <c:pt idx="1">
                  <c:v>Sistema Propio ¿Cuál?</c:v>
                </c:pt>
              </c:strCache>
            </c:strRef>
          </c:cat>
          <c:val>
            <c:numRef>
              <c:f>'Grafica-Solucionados'!$C$4:$C$6</c:f>
              <c:numCache>
                <c:formatCode>General</c:formatCode>
                <c:ptCount val="2"/>
                <c:pt idx="0">
                  <c:v>0</c:v>
                </c:pt>
                <c:pt idx="1">
                  <c:v>86</c:v>
                </c:pt>
              </c:numCache>
            </c:numRef>
          </c:val>
        </c:ser>
        <c:dLbls>
          <c:showLegendKey val="0"/>
          <c:showVal val="0"/>
          <c:showCatName val="0"/>
          <c:showSerName val="0"/>
          <c:showPercent val="0"/>
          <c:showBubbleSize val="0"/>
        </c:dLbls>
        <c:gapWidth val="150"/>
        <c:axId val="185408032"/>
        <c:axId val="187529288"/>
      </c:barChart>
      <c:catAx>
        <c:axId val="185408032"/>
        <c:scaling>
          <c:orientation val="minMax"/>
        </c:scaling>
        <c:delete val="0"/>
        <c:axPos val="l"/>
        <c:numFmt formatCode="General" sourceLinked="0"/>
        <c:majorTickMark val="out"/>
        <c:minorTickMark val="none"/>
        <c:tickLblPos val="nextTo"/>
        <c:txPr>
          <a:bodyPr/>
          <a:lstStyle/>
          <a:p>
            <a:pPr>
              <a:defRPr lang="es-CO"/>
            </a:pPr>
            <a:endParaRPr lang="es-CO"/>
          </a:p>
        </c:txPr>
        <c:crossAx val="187529288"/>
        <c:crosses val="autoZero"/>
        <c:auto val="1"/>
        <c:lblAlgn val="ctr"/>
        <c:lblOffset val="100"/>
        <c:noMultiLvlLbl val="0"/>
      </c:catAx>
      <c:valAx>
        <c:axId val="187529288"/>
        <c:scaling>
          <c:orientation val="minMax"/>
        </c:scaling>
        <c:delete val="1"/>
        <c:axPos val="b"/>
        <c:numFmt formatCode="General" sourceLinked="1"/>
        <c:majorTickMark val="out"/>
        <c:minorTickMark val="none"/>
        <c:tickLblPos val="nextTo"/>
        <c:crossAx val="185408032"/>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FUGA.xlsx]Grafica-Recibidos!Tabla dinámica3</c:name>
    <c:fmtId val="0"/>
  </c:pivotSource>
  <c:chart>
    <c:title>
      <c:tx>
        <c:rich>
          <a:bodyPr/>
          <a:lstStyle/>
          <a:p>
            <a:pPr>
              <a:defRPr lang="es-CO" sz="1200"/>
            </a:pPr>
            <a:r>
              <a:rPr lang="es-CO" sz="1200"/>
              <a:t>Total de Requerimitos recibidos por Sistema</a:t>
            </a:r>
          </a:p>
        </c:rich>
      </c:tx>
      <c:overlay val="0"/>
    </c:title>
    <c:autoTitleDeleted val="0"/>
    <c:pivotFmts>
      <c:pivotFmt>
        <c:idx val="0"/>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lang="es-CO"/>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lang="es-CO"/>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'Grafica-Recibidos'!$B$4:$B$6</c:f>
              <c:strCache>
                <c:ptCount val="2"/>
                <c:pt idx="0">
                  <c:v>SDQS</c:v>
                </c:pt>
                <c:pt idx="1">
                  <c:v>Sistema Propio ¿Cuál?</c:v>
                </c:pt>
              </c:strCache>
            </c:strRef>
          </c:cat>
          <c:val>
            <c:numRef>
              <c:f>'Grafica-Recibidos'!$C$4:$C$6</c:f>
              <c:numCache>
                <c:formatCode>_-* #,##0_-;\-* #,##0_-;_-* "-"??_-;_-@_-</c:formatCode>
                <c:ptCount val="2"/>
                <c:pt idx="0">
                  <c:v>0</c:v>
                </c:pt>
                <c:pt idx="1">
                  <c:v>94</c:v>
                </c:pt>
              </c:numCache>
            </c:numRef>
          </c:val>
        </c:ser>
        <c:dLbls>
          <c:showLegendKey val="0"/>
          <c:showVal val="1"/>
          <c:showCatName val="0"/>
          <c:showSerName val="0"/>
          <c:showPercent val="0"/>
          <c:showBubbleSize val="0"/>
        </c:dLbls>
        <c:gapWidth val="150"/>
        <c:overlap val="-25"/>
        <c:axId val="187530072"/>
        <c:axId val="187530464"/>
      </c:barChart>
      <c:catAx>
        <c:axId val="187530072"/>
        <c:scaling>
          <c:orientation val="minMax"/>
        </c:scaling>
        <c:delete val="0"/>
        <c:axPos val="l"/>
        <c:numFmt formatCode="General" sourceLinked="0"/>
        <c:majorTickMark val="none"/>
        <c:minorTickMark val="none"/>
        <c:tickLblPos val="nextTo"/>
        <c:txPr>
          <a:bodyPr/>
          <a:lstStyle/>
          <a:p>
            <a:pPr>
              <a:defRPr lang="es-CO"/>
            </a:pPr>
            <a:endParaRPr lang="es-CO"/>
          </a:p>
        </c:txPr>
        <c:crossAx val="187530464"/>
        <c:crosses val="autoZero"/>
        <c:auto val="1"/>
        <c:lblAlgn val="ctr"/>
        <c:lblOffset val="100"/>
        <c:noMultiLvlLbl val="0"/>
      </c:catAx>
      <c:valAx>
        <c:axId val="187530464"/>
        <c:scaling>
          <c:orientation val="minMax"/>
        </c:scaling>
        <c:delete val="1"/>
        <c:axPos val="b"/>
        <c:numFmt formatCode="_-* #,##0_-;\-* #,##0_-;_-* &quot;-&quot;??_-;_-@_-" sourceLinked="1"/>
        <c:majorTickMark val="out"/>
        <c:minorTickMark val="none"/>
        <c:tickLblPos val="nextTo"/>
        <c:crossAx val="187530072"/>
        <c:crosses val="autoZero"/>
        <c:crossBetween val="between"/>
      </c:valAx>
    </c:plotArea>
    <c:legend>
      <c:legendPos val="t"/>
      <c:overlay val="0"/>
      <c:txPr>
        <a:bodyPr/>
        <a:lstStyle/>
        <a:p>
          <a:pPr>
            <a:defRPr lang="es-CO"/>
          </a:pPr>
          <a:endParaRPr lang="es-CO"/>
        </a:p>
      </c:txPr>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FUGA.xlsx]Grafica-Top!Tabla dinámica1</c:name>
    <c:fmtId val="1"/>
  </c:pivotSource>
  <c:chart>
    <c:title>
      <c:tx>
        <c:rich>
          <a:bodyPr/>
          <a:lstStyle/>
          <a:p>
            <a:pPr>
              <a:defRPr lang="es-CO" sz="1200"/>
            </a:pPr>
            <a:r>
              <a:rPr lang="en-US" sz="1200"/>
              <a:t>Top</a:t>
            </a:r>
            <a:r>
              <a:rPr lang="en-US" sz="1200" baseline="0"/>
              <a:t> 5 de Requerimientos por Subtema</a:t>
            </a:r>
            <a:endParaRPr lang="en-US" sz="1200"/>
          </a:p>
        </c:rich>
      </c:tx>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lang="es-CO" sz="800"/>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Lbls>
            <c:spPr/>
            <c:txPr>
              <a:bodyPr/>
              <a:lstStyle/>
              <a:p>
                <a:pPr>
                  <a:defRPr lang="es-CO" sz="8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'Grafica-Top'!$B$4:$B$6</c:f>
              <c:strCache>
                <c:ptCount val="2"/>
                <c:pt idx="0">
                  <c:v>(en blanco)</c:v>
                </c:pt>
                <c:pt idx="1">
                  <c:v>ARTE - CULTURA - PATRIMONIO</c:v>
                </c:pt>
              </c:strCache>
            </c:strRef>
          </c:cat>
          <c:val>
            <c:numRef>
              <c:f>'Grafica-Top'!$C$4:$C$6</c:f>
              <c:numCache>
                <c:formatCode>_-* #,##0_-;\-* #,##0_-;_-* "-"??_-;_-@_-</c:formatCode>
                <c:ptCount val="2"/>
                <c:pt idx="1">
                  <c:v>94</c:v>
                </c:pt>
              </c:numCache>
            </c:numRef>
          </c:val>
        </c:ser>
        <c:dLbls>
          <c:showLegendKey val="0"/>
          <c:showVal val="0"/>
          <c:showCatName val="0"/>
          <c:showSerName val="0"/>
          <c:showPercent val="0"/>
          <c:showBubbleSize val="0"/>
        </c:dLbls>
        <c:gapWidth val="150"/>
        <c:axId val="187532032"/>
        <c:axId val="187531640"/>
      </c:barChart>
      <c:catAx>
        <c:axId val="187532032"/>
        <c:scaling>
          <c:orientation val="minMax"/>
        </c:scaling>
        <c:delete val="0"/>
        <c:axPos val="l"/>
        <c:numFmt formatCode="General" sourceLinked="0"/>
        <c:majorTickMark val="out"/>
        <c:minorTickMark val="none"/>
        <c:tickLblPos val="nextTo"/>
        <c:txPr>
          <a:bodyPr/>
          <a:lstStyle/>
          <a:p>
            <a:pPr>
              <a:defRPr lang="es-CO" sz="800"/>
            </a:pPr>
            <a:endParaRPr lang="es-CO"/>
          </a:p>
        </c:txPr>
        <c:crossAx val="187531640"/>
        <c:crosses val="autoZero"/>
        <c:auto val="1"/>
        <c:lblAlgn val="ctr"/>
        <c:lblOffset val="100"/>
        <c:noMultiLvlLbl val="0"/>
      </c:catAx>
      <c:valAx>
        <c:axId val="187531640"/>
        <c:scaling>
          <c:orientation val="minMax"/>
        </c:scaling>
        <c:delete val="1"/>
        <c:axPos val="b"/>
        <c:numFmt formatCode="_-* #,##0_-;\-* #,##0_-;_-* &quot;-&quot;??_-;_-@_-" sourceLinked="1"/>
        <c:majorTickMark val="out"/>
        <c:minorTickMark val="none"/>
        <c:tickLblPos val="nextTo"/>
        <c:crossAx val="187532032"/>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FUGA.xlsx]Grafica-Recibidos!Tabla dinámica3</c:name>
    <c:fmtId val="2"/>
  </c:pivotSource>
  <c:chart>
    <c:title>
      <c:tx>
        <c:rich>
          <a:bodyPr/>
          <a:lstStyle/>
          <a:p>
            <a:pPr>
              <a:defRPr lang="es-CO" sz="1200"/>
            </a:pPr>
            <a:r>
              <a:rPr lang="es-CO" sz="1200"/>
              <a:t>Total de Requerimientos Recibidos por Sistema de</a:t>
            </a:r>
            <a:r>
              <a:rPr lang="es-CO" sz="1200" baseline="0"/>
              <a:t> Registro PQR</a:t>
            </a:r>
            <a:endParaRPr lang="es-CO" sz="1200"/>
          </a:p>
        </c:rich>
      </c:tx>
      <c:layout/>
      <c:overlay val="0"/>
    </c:title>
    <c:autoTitleDeleted val="0"/>
    <c:pivotFmts>
      <c:pivotFmt>
        <c:idx val="0"/>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marker>
          <c:symbol val="none"/>
        </c:marker>
        <c:dLbl>
          <c:idx val="0"/>
          <c:layout/>
          <c:spPr/>
          <c:txPr>
            <a:bodyPr/>
            <a:lstStyle/>
            <a:p>
              <a:pPr>
                <a:defRPr lang="es-CO"/>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1"/>
        <c:ser>
          <c:idx val="0"/>
          <c:order val="0"/>
          <c:tx>
            <c:strRef>
              <c:f>'Grafica-Recibidos'!$C$3</c:f>
              <c:strCache>
                <c:ptCount val="1"/>
                <c:pt idx="0">
                  <c:v>Total</c:v>
                </c:pt>
              </c:strCache>
            </c:strRef>
          </c:tx>
          <c:invertIfNegative val="0"/>
          <c:dLbls>
            <c:spPr/>
            <c:txPr>
              <a:bodyPr/>
              <a:lstStyle/>
              <a:p>
                <a:pPr>
                  <a:defRPr lang="es-CO"/>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'Grafica-Recibidos'!$B$4:$B$6</c:f>
              <c:strCache>
                <c:ptCount val="2"/>
                <c:pt idx="0">
                  <c:v>SDQS</c:v>
                </c:pt>
                <c:pt idx="1">
                  <c:v>Sistema Propio ¿Cuál?</c:v>
                </c:pt>
              </c:strCache>
            </c:strRef>
          </c:cat>
          <c:val>
            <c:numRef>
              <c:f>'Grafica-Recibidos'!$C$4:$C$6</c:f>
              <c:numCache>
                <c:formatCode>_-* #,##0_-;\-* #,##0_-;_-* "-"??_-;_-@_-</c:formatCode>
                <c:ptCount val="2"/>
                <c:pt idx="0">
                  <c:v>0</c:v>
                </c:pt>
                <c:pt idx="1">
                  <c:v>94</c:v>
                </c:pt>
              </c:numCache>
            </c:numRef>
          </c:val>
        </c:ser>
        <c:dLbls>
          <c:showLegendKey val="0"/>
          <c:showVal val="1"/>
          <c:showCatName val="0"/>
          <c:showSerName val="0"/>
          <c:showPercent val="0"/>
          <c:showBubbleSize val="0"/>
        </c:dLbls>
        <c:gapWidth val="150"/>
        <c:overlap val="-25"/>
        <c:axId val="187532816"/>
        <c:axId val="188558832"/>
      </c:barChart>
      <c:catAx>
        <c:axId val="187532816"/>
        <c:scaling>
          <c:orientation val="minMax"/>
        </c:scaling>
        <c:delete val="0"/>
        <c:axPos val="l"/>
        <c:numFmt formatCode="General" sourceLinked="0"/>
        <c:majorTickMark val="none"/>
        <c:minorTickMark val="none"/>
        <c:tickLblPos val="nextTo"/>
        <c:txPr>
          <a:bodyPr/>
          <a:lstStyle/>
          <a:p>
            <a:pPr>
              <a:defRPr lang="es-CO"/>
            </a:pPr>
            <a:endParaRPr lang="es-CO"/>
          </a:p>
        </c:txPr>
        <c:crossAx val="188558832"/>
        <c:crosses val="autoZero"/>
        <c:auto val="1"/>
        <c:lblAlgn val="ctr"/>
        <c:lblOffset val="100"/>
        <c:noMultiLvlLbl val="0"/>
      </c:catAx>
      <c:valAx>
        <c:axId val="188558832"/>
        <c:scaling>
          <c:orientation val="minMax"/>
        </c:scaling>
        <c:delete val="1"/>
        <c:axPos val="b"/>
        <c:numFmt formatCode="_-* #,##0_-;\-* #,##0_-;_-* &quot;-&quot;??_-;_-@_-" sourceLinked="1"/>
        <c:majorTickMark val="out"/>
        <c:minorTickMark val="none"/>
        <c:tickLblPos val="nextTo"/>
        <c:crossAx val="187532816"/>
        <c:crosses val="autoZero"/>
        <c:crossBetween val="between"/>
      </c:valAx>
    </c:plotArea>
    <c:legend>
      <c:legendPos val="t"/>
      <c:layout/>
      <c:overlay val="0"/>
      <c:txPr>
        <a:bodyPr/>
        <a:lstStyle/>
        <a:p>
          <a:pPr>
            <a:defRPr lang="es-CO"/>
          </a:pPr>
          <a:endParaRPr lang="es-CO"/>
        </a:p>
      </c:txPr>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FUGA.xlsx]Grafica-Solucionados!Tabla dinámica2</c:name>
    <c:fmtId val="6"/>
  </c:pivotSource>
  <c:chart>
    <c:title>
      <c:tx>
        <c:rich>
          <a:bodyPr/>
          <a:lstStyle/>
          <a:p>
            <a:pPr>
              <a:defRPr lang="es-CO" sz="1200"/>
            </a:pPr>
            <a:r>
              <a:rPr lang="en-US" sz="1200"/>
              <a:t>Total</a:t>
            </a:r>
            <a:r>
              <a:rPr lang="en-US" sz="1200" baseline="0"/>
              <a:t> de Requerimientos Solucionados Por Sistema</a:t>
            </a:r>
            <a:endParaRPr lang="en-US" sz="1200"/>
          </a:p>
        </c:rich>
      </c:tx>
      <c:layout/>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9"/>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0"/>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marker>
          <c:symbol val="none"/>
        </c:marker>
        <c:dLbl>
          <c:idx val="0"/>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2"/>
        <c:marker>
          <c:symbol val="none"/>
        </c:marker>
        <c:dLbl>
          <c:idx val="0"/>
          <c:layout/>
          <c:spPr/>
          <c:txPr>
            <a:bodyPr/>
            <a:lstStyle/>
            <a:p>
              <a:pPr>
                <a:defRPr lang="es-CO"/>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barChart>
        <c:barDir val="bar"/>
        <c:grouping val="clustered"/>
        <c:varyColors val="1"/>
        <c:ser>
          <c:idx val="0"/>
          <c:order val="0"/>
          <c:tx>
            <c:strRef>
              <c:f>'Grafica-Solucionados'!$C$3</c:f>
              <c:strCache>
                <c:ptCount val="1"/>
                <c:pt idx="0">
                  <c:v>Total</c:v>
                </c:pt>
              </c:strCache>
            </c:strRef>
          </c:tx>
          <c:invertIfNegative val="0"/>
          <c:dLbls>
            <c:spPr/>
            <c:txPr>
              <a:bodyPr/>
              <a:lstStyle/>
              <a:p>
                <a:pPr>
                  <a:defRPr lang="es-CO"/>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'Grafica-Solucionados'!$B$4:$B$6</c:f>
              <c:strCache>
                <c:ptCount val="2"/>
                <c:pt idx="0">
                  <c:v>SDQS</c:v>
                </c:pt>
                <c:pt idx="1">
                  <c:v>Sistema Propio ¿Cuál?</c:v>
                </c:pt>
              </c:strCache>
            </c:strRef>
          </c:cat>
          <c:val>
            <c:numRef>
              <c:f>'Grafica-Solucionados'!$C$4:$C$6</c:f>
              <c:numCache>
                <c:formatCode>General</c:formatCode>
                <c:ptCount val="2"/>
                <c:pt idx="0">
                  <c:v>0</c:v>
                </c:pt>
                <c:pt idx="1">
                  <c:v>86</c:v>
                </c:pt>
              </c:numCache>
            </c:numRef>
          </c:val>
        </c:ser>
        <c:dLbls>
          <c:showLegendKey val="0"/>
          <c:showVal val="0"/>
          <c:showCatName val="0"/>
          <c:showSerName val="0"/>
          <c:showPercent val="0"/>
          <c:showBubbleSize val="0"/>
        </c:dLbls>
        <c:gapWidth val="150"/>
        <c:axId val="188559616"/>
        <c:axId val="188560008"/>
      </c:barChart>
      <c:catAx>
        <c:axId val="188559616"/>
        <c:scaling>
          <c:orientation val="minMax"/>
        </c:scaling>
        <c:delete val="0"/>
        <c:axPos val="l"/>
        <c:numFmt formatCode="General" sourceLinked="0"/>
        <c:majorTickMark val="out"/>
        <c:minorTickMark val="none"/>
        <c:tickLblPos val="nextTo"/>
        <c:txPr>
          <a:bodyPr/>
          <a:lstStyle/>
          <a:p>
            <a:pPr>
              <a:defRPr lang="es-CO"/>
            </a:pPr>
            <a:endParaRPr lang="es-CO"/>
          </a:p>
        </c:txPr>
        <c:crossAx val="188560008"/>
        <c:crosses val="autoZero"/>
        <c:auto val="1"/>
        <c:lblAlgn val="ctr"/>
        <c:lblOffset val="100"/>
        <c:noMultiLvlLbl val="0"/>
      </c:catAx>
      <c:valAx>
        <c:axId val="188560008"/>
        <c:scaling>
          <c:orientation val="minMax"/>
        </c:scaling>
        <c:delete val="1"/>
        <c:axPos val="b"/>
        <c:numFmt formatCode="General" sourceLinked="1"/>
        <c:majorTickMark val="out"/>
        <c:minorTickMark val="none"/>
        <c:tickLblPos val="nextTo"/>
        <c:crossAx val="188559616"/>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 Informe PQRS Febrero 2017 - FUGA.xlsx]Grafica-Top!Tabla dinámica1</c:name>
    <c:fmtId val="3"/>
  </c:pivotSource>
  <c:chart>
    <c:title>
      <c:tx>
        <c:rich>
          <a:bodyPr/>
          <a:lstStyle/>
          <a:p>
            <a:pPr>
              <a:defRPr lang="es-CO" sz="1200"/>
            </a:pPr>
            <a:r>
              <a:rPr lang="es-CO" sz="1200" b="1" i="0" baseline="0"/>
              <a:t>Top 5  Requerimientos por Asunto o Subtema</a:t>
            </a:r>
          </a:p>
        </c:rich>
      </c:tx>
      <c:layout>
        <c:manualLayout>
          <c:xMode val="edge"/>
          <c:yMode val="edge"/>
          <c:x val="0.27371344497477434"/>
          <c:y val="2.3255902558305543E-2"/>
        </c:manualLayout>
      </c:layout>
      <c:overlay val="1"/>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dLbl>
          <c:idx val="0"/>
          <c:spPr/>
          <c:txPr>
            <a:bodyPr/>
            <a:lstStyle/>
            <a:p>
              <a:pPr>
                <a:defRPr sz="800"/>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1"/>
        <c:marker>
          <c:symbol val="none"/>
        </c:marker>
        <c:dLbl>
          <c:idx val="0"/>
          <c:spPr/>
          <c:txPr>
            <a:bodyPr/>
            <a:lstStyle/>
            <a:p>
              <a:pPr>
                <a:defRPr sz="800"/>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12"/>
        <c:marker>
          <c:symbol val="none"/>
        </c:marker>
        <c:dLbl>
          <c:idx val="0"/>
          <c:layout/>
          <c:spPr/>
          <c:txPr>
            <a:bodyPr/>
            <a:lstStyle/>
            <a:p>
              <a:pPr>
                <a:defRPr lang="es-CO" sz="1000"/>
              </a:pPr>
              <a:endParaRPr lang="es-CO"/>
            </a:p>
          </c:txPr>
          <c:showLegendKey val="0"/>
          <c:showVal val="1"/>
          <c:showCatName val="0"/>
          <c:showSerName val="0"/>
          <c:showPercent val="0"/>
          <c:showBubbleSize val="0"/>
          <c:extLst>
            <c:ext xmlns:c15="http://schemas.microsoft.com/office/drawing/2012/chart" uri="{CE6537A1-D6FC-4f65-9D91-7224C49458BB}">
              <c15:layout/>
            </c:ext>
          </c:extLst>
        </c:dLbl>
      </c:pivotFmt>
    </c:pivotFmts>
    <c:plotArea>
      <c:layout>
        <c:manualLayout>
          <c:layoutTarget val="inner"/>
          <c:xMode val="edge"/>
          <c:yMode val="edge"/>
          <c:x val="0.50365128923681468"/>
          <c:y val="0.12774451097804387"/>
          <c:w val="0.46797991643694442"/>
          <c:h val="0.82834331337325362"/>
        </c:manualLayout>
      </c:layout>
      <c:barChart>
        <c:barDir val="bar"/>
        <c:grouping val="clustered"/>
        <c:varyColors val="1"/>
        <c:ser>
          <c:idx val="0"/>
          <c:order val="0"/>
          <c:tx>
            <c:strRef>
              <c:f>'Grafica-Top'!$C$3</c:f>
              <c:strCache>
                <c:ptCount val="1"/>
                <c:pt idx="0">
                  <c:v>Total</c:v>
                </c:pt>
              </c:strCache>
            </c:strRef>
          </c:tx>
          <c:invertIfNegative val="0"/>
          <c:dLbls>
            <c:spPr/>
            <c:txPr>
              <a:bodyPr/>
              <a:lstStyle/>
              <a:p>
                <a:pPr>
                  <a:defRPr lang="es-CO" sz="1000"/>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'Grafica-Top'!$B$4:$B$6</c:f>
              <c:strCache>
                <c:ptCount val="2"/>
                <c:pt idx="0">
                  <c:v>(en blanco)</c:v>
                </c:pt>
                <c:pt idx="1">
                  <c:v>ARTE - CULTURA - PATRIMONIO</c:v>
                </c:pt>
              </c:strCache>
            </c:strRef>
          </c:cat>
          <c:val>
            <c:numRef>
              <c:f>'Grafica-Top'!$C$4:$C$6</c:f>
              <c:numCache>
                <c:formatCode>_-* #,##0_-;\-* #,##0_-;_-* "-"??_-;_-@_-</c:formatCode>
                <c:ptCount val="2"/>
                <c:pt idx="1">
                  <c:v>94</c:v>
                </c:pt>
              </c:numCache>
            </c:numRef>
          </c:val>
        </c:ser>
        <c:dLbls>
          <c:showLegendKey val="0"/>
          <c:showVal val="0"/>
          <c:showCatName val="0"/>
          <c:showSerName val="0"/>
          <c:showPercent val="0"/>
          <c:showBubbleSize val="0"/>
        </c:dLbls>
        <c:gapWidth val="150"/>
        <c:axId val="187532424"/>
        <c:axId val="188560792"/>
      </c:barChart>
      <c:catAx>
        <c:axId val="187532424"/>
        <c:scaling>
          <c:orientation val="minMax"/>
        </c:scaling>
        <c:delete val="0"/>
        <c:axPos val="l"/>
        <c:numFmt formatCode="General" sourceLinked="0"/>
        <c:majorTickMark val="out"/>
        <c:minorTickMark val="none"/>
        <c:tickLblPos val="nextTo"/>
        <c:txPr>
          <a:bodyPr/>
          <a:lstStyle/>
          <a:p>
            <a:pPr>
              <a:defRPr lang="es-CO" sz="800"/>
            </a:pPr>
            <a:endParaRPr lang="es-CO"/>
          </a:p>
        </c:txPr>
        <c:crossAx val="188560792"/>
        <c:crosses val="autoZero"/>
        <c:auto val="1"/>
        <c:lblAlgn val="ctr"/>
        <c:lblOffset val="100"/>
        <c:noMultiLvlLbl val="0"/>
      </c:catAx>
      <c:valAx>
        <c:axId val="188560792"/>
        <c:scaling>
          <c:orientation val="minMax"/>
        </c:scaling>
        <c:delete val="1"/>
        <c:axPos val="b"/>
        <c:numFmt formatCode="_-* #,##0_-;\-* #,##0_-;_-* &quot;-&quot;??_-;_-@_-" sourceLinked="1"/>
        <c:majorTickMark val="out"/>
        <c:minorTickMark val="none"/>
        <c:tickLblPos val="nextTo"/>
        <c:crossAx val="187532424"/>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571500</xdr:colOff>
      <xdr:row>3</xdr:row>
      <xdr:rowOff>10585</xdr:rowOff>
    </xdr:from>
    <xdr:to>
      <xdr:col>10</xdr:col>
      <xdr:colOff>21167</xdr:colOff>
      <xdr:row>14</xdr:row>
      <xdr:rowOff>116417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899584</xdr:colOff>
      <xdr:row>3</xdr:row>
      <xdr:rowOff>10584</xdr:rowOff>
    </xdr:from>
    <xdr:to>
      <xdr:col>10</xdr:col>
      <xdr:colOff>127000</xdr:colOff>
      <xdr:row>17</xdr:row>
      <xdr:rowOff>137584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10</xdr:col>
      <xdr:colOff>0</xdr:colOff>
      <xdr:row>15</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1171575</xdr:colOff>
      <xdr:row>8</xdr:row>
      <xdr:rowOff>19050</xdr:rowOff>
    </xdr:from>
    <xdr:to>
      <xdr:col>7</xdr:col>
      <xdr:colOff>333375</xdr:colOff>
      <xdr:row>18</xdr:row>
      <xdr:rowOff>171450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736738</xdr:colOff>
      <xdr:row>0</xdr:row>
      <xdr:rowOff>0</xdr:rowOff>
    </xdr:from>
    <xdr:to>
      <xdr:col>5</xdr:col>
      <xdr:colOff>256347</xdr:colOff>
      <xdr:row>14</xdr:row>
      <xdr:rowOff>76200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523875</xdr:colOff>
      <xdr:row>0</xdr:row>
      <xdr:rowOff>104775</xdr:rowOff>
    </xdr:from>
    <xdr:to>
      <xdr:col>10</xdr:col>
      <xdr:colOff>114300</xdr:colOff>
      <xdr:row>16</xdr:row>
      <xdr:rowOff>142875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2" name="AutoShape 4" descr="Resultado de imagen para logo secretaria general de bogota"/>
        <xdr:cNvSpPr>
          <a:spLocks noChangeAspect="1" noChangeArrowheads="1"/>
        </xdr:cNvSpPr>
      </xdr:nvSpPr>
      <xdr:spPr bwMode="auto">
        <a:xfrm>
          <a:off x="126111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3" name="AutoShape 6" descr="Resultado de imagen para logo secretaria general de bogota"/>
        <xdr:cNvSpPr>
          <a:spLocks noChangeAspect="1" noChangeArrowheads="1"/>
        </xdr:cNvSpPr>
      </xdr:nvSpPr>
      <xdr:spPr bwMode="auto">
        <a:xfrm>
          <a:off x="12611100" y="0"/>
          <a:ext cx="304800" cy="307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1028" name="AutoShape 4" descr="Resultado de imagen para logo secretaria general de bogota"/>
        <xdr:cNvSpPr>
          <a:spLocks noChangeAspect="1" noChangeArrowheads="1"/>
        </xdr:cNvSpPr>
      </xdr:nvSpPr>
      <xdr:spPr bwMode="auto">
        <a:xfrm>
          <a:off x="11001375" y="80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307975</xdr:rowOff>
    </xdr:to>
    <xdr:sp macro="" textlink="">
      <xdr:nvSpPr>
        <xdr:cNvPr id="1030" name="AutoShape 6" descr="Resultado de imagen para logo secretaria general de bogota"/>
        <xdr:cNvSpPr>
          <a:spLocks noChangeAspect="1" noChangeArrowheads="1"/>
        </xdr:cNvSpPr>
      </xdr:nvSpPr>
      <xdr:spPr bwMode="auto">
        <a:xfrm>
          <a:off x="11001375" y="116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359831</xdr:colOff>
      <xdr:row>5</xdr:row>
      <xdr:rowOff>21167</xdr:rowOff>
    </xdr:from>
    <xdr:to>
      <xdr:col>5</xdr:col>
      <xdr:colOff>1174750</xdr:colOff>
      <xdr:row>16</xdr:row>
      <xdr:rowOff>10583</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 Alfonso Uribe Rozo" refreshedDate="42849.730880902775" createdVersion="4" refreshedVersion="5" minRefreshableVersion="3" recordCount="27">
  <cacheSource type="worksheet">
    <worksheetSource ref="B1:G1048576" sheet="Insumo-Solucionado"/>
  </cacheSource>
  <cacheFields count="6">
    <cacheField name="Tipología" numFmtId="0">
      <sharedItems containsBlank="1" count="21">
        <s v="Solicitud de Información"/>
        <m/>
        <s v="Felicitaciones" u="1"/>
        <s v="Queja" u="1"/>
        <s v="PETICIONES EN GENERAL" u="1"/>
        <s v="TRASLADO" u="1"/>
        <s v="DERECHO DE PETICIÓN" u="1"/>
        <s v="Solicitud de Copia" u="1"/>
        <s v="DERECHO DE PETICION " u="1"/>
        <s v="Petición de Interes Particular" u="1"/>
        <s v="Petición De Interés Particular" u="1"/>
        <s v="Manifestaciones" u="1"/>
        <s v="SOLICITUD INFORMACION" u="1"/>
        <s v="Consulta" u="1"/>
        <s v="Denuncia por actos de corrupción" u="1"/>
        <s v="Felicitación" u="1"/>
        <s v="Reclamo" u="1"/>
        <s v="SOLICITUD DE COPIAS Y CERTIFICACIONES EN EXPEDIENTES" u="1"/>
        <s v="Petición de Interes General" u="1"/>
        <s v="Petición de Interés General" u="1"/>
        <s v="Sugerencia" u="1"/>
      </sharedItems>
    </cacheField>
    <cacheField name="Subtema y/o Descriptor" numFmtId="0">
      <sharedItems containsBlank="1" count="218">
        <s v="ARTE - CULTURA - PATRIMONIO"/>
        <m/>
        <s v="BONO PENSIONAL " u="1"/>
        <s v="NO PARADA PROGRAMADA – TRONCALES" u="1"/>
        <s v="INDEMNIZACION SUSTITUTIVA DE PENSION " u="1"/>
        <s v="Normatividad- Lineamientos en Salud Publica del Distrito" u="1"/>
        <s v="MESADAS NO COBRADAS" u="1"/>
        <s v="Oportunidad- Salud Pública" u="1"/>
        <s v="Procesos de Segunda Instancia- Salud Pública" u="1"/>
        <s v="RECAUDO FRAUDE EN TAQUILLA" u="1"/>
        <s v="Requisitos Mínimos Sanitarios- Normatividad-Saneamiento Ambiental" u="1"/>
        <s v="HURTO EN EL SISTEMA" u="1"/>
        <s v="TEMAS ADMINISTRATIVOS-TMSA" u="1"/>
        <s v="Reconocimiento Carrera  Administrativa" u="1"/>
        <s v="INGRESO INDEBIDO – ZONAL" u="1"/>
        <s v="CUMPIMIENTO DE FALLO" u="1"/>
        <s v="Calidad- Hospital el Tunal- Servicio de Urgencias" u="1"/>
        <s v="Calidad- Hospital Engativá- Servicio de Urgencias" u="1"/>
        <s v="Dificultades para prestación excepcionales de salud- P E S" u="1"/>
        <s v="CUOTA PARTE PENSIONAL " u="1"/>
        <s v="CERTIFICACION DE APORTES " u="1"/>
        <s v="NO PARADA PROGRAMADA – ALIMENTADORES" u="1"/>
        <s v="Financiamiento- proyectos de inversión" u="1"/>
        <s v="Reconocimiento a la buena gestión" u="1"/>
        <s v="Información de Personas Desaparecidas" u="1"/>
        <s v="E P S -C Casos especiales con demora inicio tratamientos prioritarios, ó de alto costo, ó tutelas" u="1"/>
        <s v="NUEVA RUTA – ZONAL" u="1"/>
        <s v="RECAUDO POBLACION PREFERENCIAL DISCAPACIDAD" u="1"/>
        <s v="Informaciòn Estadisticas  CRU" u="1"/>
        <s v="ORGANIZACION USUARIOS" u="1"/>
        <s v="RECAUDO FALLA DE TARJETA" u="1"/>
        <s v="Aseguramiento- retiro del Sistema- Encuesta SISBEN" u="1"/>
        <s v="Calidad- Hospital Tunjuelito- Servicio de Urgencias" u="1"/>
        <s v="S. D .S. Capacitación-Funcionarios- Bienestar e incentivos" u="1"/>
        <s v="INDEMINZACION SUSTITUVA DE PENSION" u="1"/>
        <s v="Oportunidad- Direción Jurídica y de Contratación" u="1"/>
        <s v="SOLICITUD DOCUMENTACION " u="1"/>
        <s v="RECAUDO NO VENTA VARIAS TARJETAS" u="1"/>
        <s v="Deficiencias en el  cumplimiento de acciones de apoyo administrativo, por falta de recursos logísticos" u="1"/>
        <s v="NO CLASIFICADO" u="1"/>
        <s v="Calidad- Hospital Bosa- Servicio de Urgencias" u="1"/>
        <s v="Calidad- Hospital Suba- Servicio de Urgencias" u="1"/>
        <s v="Estadísticas específicas del Programa de Salud a su Hogar" u="1"/>
        <s v="MANTENIMIENTO ESTACIONES, PORTALES O PARADEROS" u="1"/>
        <s v="SEÑALIZACION DE SERVICIOS - TRONCALES" u="1"/>
        <s v="Saneamiento Ambiental-Concepto Sanitario-Infraestructura y/o de Vehículo" u="1"/>
        <s v="No facilitación del acceso, teniendo en cuenta un enfoque diferencial, perspectiva de género, cultura, religión, etnia, raza, ciclo vital y educación" u="1"/>
        <s v="SEGURIDAD EN BUSES – ZONALES" u="1"/>
        <s v="UBICACIÓN PARADEO – ZONAL" u="1"/>
        <s v="Proyectos De Inversion-ejecuciòn En Infraestrucctura-dotación Hospitalaria" u="1"/>
        <s v="COMPORTAMIENTO PERSONAL DE TAQUILLA" u="1"/>
        <s v="No oportunidad en el suministro de medicamentos P O S" u="1"/>
        <s v="Aseguramiento-Solicitud Institucionalización de Salud Mental y Limitados Físicos entre otros" u="1"/>
        <s v="Aseguramiento- Identificación y acceso en salud a la población especial" u="1"/>
        <s v="Normatividad- Funcionamiento Red de Bancos de Sangre" u="1"/>
        <s v="Estadisticas Generales históricas (1997) - preliminares 2005 y 2006) Banco de Datos" u="1"/>
        <s v="S D S y E. S. E Régimen Salarial vacaciones, subsidios, incapacidades y liquidaciones" u="1"/>
        <s v="Calidad- Hospital Meissen- Servicio de Urgencias" u="1"/>
        <s v="Aseguramiento-Información estadística del distrito población Régimen Sub.y P. Vinculada" u="1"/>
        <s v="Inspección y Control  Hogares Geriátricos" u="1"/>
        <s v="Calidad- Hospital la Victoria- Servicio de Urgencias" u="1"/>
        <s v="NUEVA RUTA – TRONCALES" u="1"/>
        <s v="Plan Maestro de Equipamiento" u="1"/>
        <s v="COMPORTAMIENTO CONDUCTOR – ZONAL" u="1"/>
        <s v="CAMBIO DE RUTA  - ZONAL" u="1"/>
        <s v="Certificados- Constancia de Contratos" u="1"/>
        <s v="Requisitos- Habilitación de  I P S y Prestadores Independientes-Sistema Obligatorio de Garantía de Calidad  de Atención en Salud" u="1"/>
        <s v="Calidad- Hospital Suba-Servicios Hospitalario" u="1"/>
        <s v="SEGURIDAD VENDEDORES AMBULANTES" u="1"/>
        <s v="Sistema Distrital de Registro Unico I P S Públicas y de Profesionales- Aux" u="1"/>
        <s v="Conciliaciones Procesos S D S" u="1"/>
        <s v="Prestación de servicios en lugares retirados de donde reside usuario" u="1"/>
        <s v="No cumplimiento del horario fijado para atender al usuario, por parte del servicio programado" u="1"/>
        <s v="No capacidad para pago de servicios, medicamentos, terapias, ó exámenes de apoyo diagnóstico" u="1"/>
        <s v="SOLICITUD DE MESADA ADICIONAL " u="1"/>
        <s v="Otros temas Administrativos-Talento Humano- Juridícos" u="1"/>
        <s v="Saneamiento AmbientaL- Enfermedades Compartidas-IVC" u="1"/>
        <s v="Aseguramiento-Libre Elección E P S - R S -Traslados E P S  - R S  /  I P S -  Novedades" u="1"/>
        <s v="Información y requermientos de Estadisticas de Salud Pública" u="1"/>
        <s v="Expedientes Investigaciones de Vigilancia y Control de la Oferta" u="1"/>
        <s v="SEGURIDAD EN BUSES – TRONCALES" u="1"/>
        <s v="Saneamiento Ambiental-Medicamentos Seguros-IVC" u="1"/>
        <s v="Dificultades para prestación servicios POS, POS-S, NO POS-S(ESE o IPS Priv.-EPS-S)" u="1"/>
        <s v="Aseguramiento- Normas reguladoras del SGSSS" u="1"/>
        <s v="temas Administrativos-Talento Humano- Juridícos" u="1"/>
        <s v="REQUERIMIENTO PUNTUAL " u="1"/>
        <s v="RECAUDO TARJETA DESCARGADA Y COBROS ADICIONALES" u="1"/>
        <s v="RECAUDO PUNTOS DE RECARGA" u="1"/>
        <s v="FORMA DE CONDUCCION – TRONCALES" u="1"/>
        <s v="CAMBIO DE RUTA – TRONCALES" u="1"/>
        <s v="Saneamiento Ambiental-Enfermedades Compartidas" u="1"/>
        <s v="Aseguramiento- Solicitudes Seguro Accidentes Escolares" u="1"/>
        <s v="PENSION VEJEZ" u="1"/>
        <s v="Saneamiento Ambiental-Saneamiento Básico-IVC" u="1"/>
        <s v="DIFICULTAD ACCESO SERVICIOS POR INADECUADA REFERENCIA-CONTRARREFERENCIA" u="1"/>
        <s v="Valoraciones y Seguimiento Psiquiatria" u="1"/>
        <s v="Revisión de calificación o concordancia de resultados" u="1"/>
        <s v="COMPORTAMIENTO PERSONAL DE POLICIA" u="1"/>
        <s v="Normativiad droguerías Y Medicamentos" u="1"/>
        <s v="Calidad- Hospital Vista Hermosa-Servicios Hospitalarios" u="1"/>
        <s v="FRECUENCIA DE SERVICIO – TRONCALES" u="1"/>
        <s v="Normatividad y Programas - Discapacidad- Adulto Mayor- Buen trato" u="1"/>
        <s v="E P S -C No oportunidad en programación de citas de baja complejidad" u="1"/>
        <s v="Oportunidad- S. D. S Servicio al Ciudadano- Presencial" u="1"/>
        <s v="Competencias Funciones Públicas- Obligaciones Contractuales-Dir. Talento Humano" u="1"/>
        <s v="Obsevaciones- Aclaraciones  a procesos Licitatorios o Convocatorias" u="1"/>
        <s v="Selección. reelección. retiro de  Gerentes E. S. E." u="1"/>
        <s v="REAJUSTE DE PENSION " u="1"/>
        <s v="Atención deshumanizada, o extralimitación y abuso de responsabilidades" u="1"/>
        <s v="Calidad- Hospital la Victoria- Servicios Hospitalarios" u="1"/>
        <s v="Aseguramiento- Empresas Sociales del Estado- Cobros Indebidos" u="1"/>
        <s v="Calidad- Hospital Chapinero- Servicio de Urgencias" u="1"/>
        <s v="Dificultad acceso servicios por padre en Régimen Contributivo con quien no tienen contacto" u="1"/>
        <s v="Requisitos- Normatividad Habilitación de  I P S y Prestadores Independientes-Salud Ocupacional- Ambulancias-Sistema Obligatorio de Garantía de Calidad  de Atención en Salud" u="1"/>
        <s v="Estudio de Caso" u="1"/>
        <s v="E P S -C Prestación de servicios en lugares retirados de donde reside usuario" u="1"/>
        <s v="Calidad- Hospital Bosa-Servicios Hospitalarios" u="1"/>
        <s v="Casos especiales con demora inicio tratamientos prioritarios ó de alto costo ó tutelas" u="1"/>
        <s v="FORMA DE CONDUCCIÓN – ZONAL" u="1"/>
        <s v="NO PARADA PROGRAMADA – ZONAL" u="1"/>
        <s v="Atención Servidores Red CADE" u="1"/>
        <s v="DIFICULTAD PARA PRESTACIONES SERVICIOS DE SALUD-NO POS" u="1"/>
        <s v="Aseguramiento- Libre Elección  E P S- R S- Traslados  E P S - R S e  I P S y Novedades" u="1"/>
        <s v="Inadecuada o no clara orientación en derechos, deberes y  trámites inadecuados por no recursos adtivos. y logísticos" u="1"/>
        <s v="Contratos suscritos con F F D S y S D S" u="1"/>
        <s v="Capacitación e Información-Primer Respondiente y emergencias médicas" u="1"/>
        <s v="Información Diagnósticos Locales de Salud" u="1"/>
        <s v="Novedades base de datos" u="1"/>
        <s v="Normatividad-acciones De Saneamiento Ambiental-centro De Tenencia" u="1"/>
        <s v="Información General Servicios de la S D S - E S E" u="1"/>
        <s v="Calidad- Hospital Occidente de Kennedy- Servicio de Urgencias" u="1"/>
        <s v="Portafolio Servicios P O S-S" u="1"/>
        <s v="REQURIMIENTO PUNTUAL " u="1"/>
        <s v="Dificultad acceso a servicios por inconsistencias en Base de Datos" u="1"/>
        <s v="UBICACION PARADERO - ALIMENTADORES" u="1"/>
        <s v="Calidad- Hospital Santa Clara-Servicios Hospitalarios" u="1"/>
        <s v="Calidad- Hospital Tunjuelito- Servicios Hospitalarios" u="1"/>
        <s v="TEMAS ADMINISTRATIVOS-RECAUDO" u="1"/>
        <s v="Oportunidad- S. D. S. Centro Regulador de Urgencias-Servicio de Transporte Especial de pacientes (ambulancia)" u="1"/>
        <s v="APRISIONAMIENTO DE PUERTAS – TRONCALES" u="1"/>
        <s v="RECAUDO CONSULTA DE SALDOS Y MOVIMIENTOS" u="1"/>
        <s v="Aseguramiento- Estado Afiliación -Acceso la prestacion de los servicios de salud" u="1"/>
        <s v="PENSION SANCION " u="1"/>
        <s v="PENSION SANCION" u="1"/>
        <s v="INFORMACION REQUERIMIENTO" u="1"/>
        <s v="SOLICITUD DE BONO PENSIONAL" u="1"/>
        <s v="Calidad- Hospital Occidente de Kennedy-Servicios Hospitalarios" u="1"/>
        <s v="Calidad- Hospital Simón Bolívar- Otros Servicios Hospitalarios" u="1"/>
        <s v="Certificación Laboral,  Bonos Pensionales y  Semanas cotizadas" u="1"/>
        <s v="COPIA DE RESOLUCION " u="1"/>
        <s v="No oportunidad  atención de urgencias" u="1"/>
        <s v="Normatividad- Régimen Laboral" u="1"/>
        <s v="CERTIFICACION DE NOMINA" u="1"/>
        <s v="Saneamiento Ambiental-Seguridad Alimentaria-IVC" u="1"/>
        <s v="TARIFAS: INCENTIVO SISBEN, SUBSIDIOS PERSONAS CON DISCAPACIDAD" u="1"/>
        <s v="Normatividad y Procesos - Mecanismos de Participación Social" u="1"/>
        <s v="Aseguramiento-Afiliación-Reserva de cupo  Régimen Subsidiado-con E P S  - R S" u="1"/>
        <s v="E P S -C No oportunidad en programación de citas de especialistas" u="1"/>
        <s v="Concepto Sanitario Salud Pública" u="1"/>
        <s v="Competencias Funciones Públicas- Dirección de Talento Humano- Comportamientos Irregulares de funcionarios" u="1"/>
        <s v="SEGURIDAD EN BUSES – ALIMENTADORES" u="1"/>
        <s v="Normatividad e információn Sistemas de Vigilancia Epidemiológica" u="1"/>
        <s v="COPIA DE EXPEDIENTE" u="1"/>
        <s v="OFICINAS DE CONTROL INTERNO" u="1"/>
        <s v="RECUADO POBLACION PREFERENCIAL SISBEN" u="1"/>
        <s v="No oportunidad en el suministro de medicamentos no incluidos en el Anexo 1 del Acuerdo 008/2009 o los que lo adicionen y complementen" u="1"/>
        <s v="RELIQUIDACION DE PENSION " u="1"/>
        <s v="No oportunidad en programación de citas de especialistas" u="1"/>
        <s v="INGRESO INDEBIDO SISTEMA TRANSMILENIO" u="1"/>
        <s v="FRECUENCIA DE SERVICIO – ZONAL" u="1"/>
        <s v="Requisitos para  exhumanción, inhumación, cremación  y certificados de defunción" u="1"/>
        <s v="COBROS INDEBIDOS SERVICIOS DE SALUD" u="1"/>
        <s v="RECAUDO INTEGRACIÓN MEDIOS DE PAGO" u="1"/>
        <s v="No oportunidad suministro medicamentos" u="1"/>
        <s v="Calidad- Hospital Vista Hermosa- Servicio de Urgencias" u="1"/>
        <s v="1. ATENCION DESHUMANIZADA, O EXTRALIMITACION Y ABUSO DE RESPONSABILIDADES" u="1"/>
        <s v="Felicitaciones" u="1"/>
        <s v="Dificultad acceso a servicios por información ingresada en Comprobador Derechos y por normatividad" u="1"/>
        <s v="SERVICIO DE TRANSPORTE ESPECIAL -AMBULANCIA" u="1"/>
        <s v="PENSION SUSTITUCION" u="1"/>
        <s v="Saneamiento Ambiental-Industria y Ambiente-IVC" u="1"/>
        <s v="Calidad- Hospital Engativá- Servicios Hospitalarios" u="1"/>
        <s v="SOLICITUD CERTIFICACION " u="1"/>
        <s v="VACUNAS CONTEMPLADAS Y NO EN PAI" u="1"/>
        <s v="E P S -C Dificultad acceso a servicios por inconsistencias en Base de Datos" u="1"/>
        <s v="Calidad- I P S Privadas- Servicio de Urgencias" u="1"/>
        <s v="No oportunidad en programación de citas de baja complejidad" u="1"/>
        <s v="Competencias Funciones Públicas- Obligaciones Contractuales- Dirección Centro Regulador de Urgencias y Emergencias" u="1"/>
        <s v="SEGURIDAD EN ESTACIONES Y PORTALES" u="1"/>
        <s v="COMPORTAMIENTO CONDUCTOR – TRONCALES" u="1"/>
        <s v="Competencias Funciones Públicas- Dirección de Salud Pública- Comportamientos Irregulares de funcionarios" u="1"/>
        <s v="Inadecuada o no clara orientación sobre derechos, deberes, trámites a realizar, que dificultan el acceso a los servicios" u="1"/>
        <s v="TEMAS ADMINISTRATIVOS – ZONAL" u="1"/>
        <s v="10. FALLAS EN LA PRESTACION DE SERVICIOS QUE NO CUMPLEN CON ESTANDARES DE CALIDAD" u="1"/>
        <s v="RECAUDO MANTENIMIENTO TORNIQUETES" u="1"/>
        <s v="Programas de Promoción y Prevención-Salud a su Hogar- A P S - S A S H" u="1"/>
        <s v="Oportunidad- S. D. S.- Expedición de tarjeta profesional y carne de radioprotección- Otros" u="1"/>
        <s v="Calidad- Hospital del Sur-Servicios Hospitalarios" u="1"/>
        <s v="Calidad- Hospital Meissen-Servicios Hospitalarios" u="1"/>
        <s v="Calidad- I P S  Privadas- Servicios Hospitalarios" u="1"/>
        <s v="Calidad- Hospital Rafael Uribe Uribe- Servicio de Urgencias" u="1"/>
        <s v="PENSION SOBREVIVIENTE" u="1"/>
        <s v="RECAUDO SOLICITUD DE TARJETA" u="1"/>
        <s v="Dificultades para prestación servicios P O S" u="1"/>
        <s v="CUOTA PARTE " u="1"/>
        <s v="EXPEDIENTES INVESTIGACIONES DE VIGILANCIA EN SALUD PUBLICA" u="1"/>
        <s v="Aseguramiento- Afiliación- Reserva de cupo  Regimen Subsidiado-encuesta SISBEN" u="1"/>
        <s v="PENSION VEJEZ " u="1"/>
        <s v="Competencias Funciones Públicas- Obligaciones Contractuales Garantia de la Calidad" u="1"/>
        <s v="RELIQUDACION DE PENSION " u="1"/>
        <s v="Calidad- Hospital el Tunal- Otros Servicios Hospitalarios" u="1"/>
        <s v="ACUERDOS DE PAGO SERVICIOS DE SALUD" u="1"/>
        <s v="Aseguramiento-Afiliación-retiro del Sistema-Afiliado E P S - R S" u="1"/>
        <s v="COMPORTAMIENTO PERSONAL DE ASEO" u="1"/>
        <s v="COMPORTAMIENTO CONDUCTOR - ALIMENTADORES" u="1"/>
        <s v="Normatividad  e Información Eventos Masivos" u="1"/>
        <s v="Aseguramiento- Autorizacion de servicios P O S- S  y No P O S - S" u="1"/>
        <s v="Información Acceso Laboral Al Sector Salud" u="1"/>
      </sharedItems>
    </cacheField>
    <cacheField name="Canal de recepción" numFmtId="0">
      <sharedItems containsBlank="1" count="12">
        <s v="Escrito"/>
        <s v="Otro . ¿Cuál?"/>
        <s v="Email"/>
        <s v="Teléfonico"/>
        <m/>
        <s v="E-MAIL" u="1"/>
        <s v="PRESENCIAL" u="1"/>
        <s v="TELEFONO" u="1"/>
        <s v="Buzón" u="1"/>
        <s v="BUZON" u="1"/>
        <s v="Redes Sociales" u="1"/>
        <s v="WEB" u="1"/>
      </sharedItems>
    </cacheField>
    <cacheField name="Sistema de Registro PQR" numFmtId="0">
      <sharedItems containsBlank="1" count="4">
        <s v="Sistema Propio ¿Cuál?"/>
        <s v="SDQS"/>
        <m/>
        <s v="Sistema Propio" u="1"/>
      </sharedItems>
    </cacheField>
    <cacheField name="Solucionados" numFmtId="0">
      <sharedItems containsString="0" containsBlank="1" containsNumber="1" containsInteger="1" minValue="0" maxValue="40"/>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 Alfonso Uribe Rozo" refreshedDate="42849.732195023149" createdVersion="3" refreshedVersion="5" minRefreshableVersion="3" recordCount="26">
  <cacheSource type="worksheet">
    <worksheetSource ref="B1:G1048576" sheet="Insumo-Recibido"/>
  </cacheSource>
  <cacheFields count="6">
    <cacheField name="Tipología" numFmtId="0">
      <sharedItems containsBlank="1" count="19">
        <s v="Solicitud de Información"/>
        <m/>
        <s v="DERECHO DE PETICIÓN DE INTERÉS PARTICULAR" u="1"/>
        <s v="Queja" u="1"/>
        <s v="PETICIONES EN GENERAL" u="1"/>
        <s v="TRASLADO" u="1"/>
        <s v="DERECHO DE PETICIÓN" u="1"/>
        <s v="Solicitud de copia" u="1"/>
        <s v="DERECHO DE PETICION " u="1"/>
        <s v="SOLICITUD DERECHO DE PETICION" u="1"/>
        <s v="Petición de Interes Particular" u="1"/>
        <s v="SOLICITUD INFORMACION" u="1"/>
        <s v="Consulta" u="1"/>
        <s v="Denuncia por actos de corrupción" u="1"/>
        <s v="Felicitación" u="1"/>
        <s v="RECLAMO" u="1"/>
        <s v="SOLICITUD DE COPIAS Y CERTIFICACIONES EN EXPEDIENTES" u="1"/>
        <s v="Petición de Interes General" u="1"/>
        <s v="Sugerencia" u="1"/>
      </sharedItems>
    </cacheField>
    <cacheField name="Subtema y/o Descriptor" numFmtId="0">
      <sharedItems containsBlank="1" count="146">
        <s v="ARTE - CULTURA - PATRIMONIO"/>
        <m/>
        <s v="PENSIONES" u="1"/>
        <s v="REQUERIMIENTO PUNTUAL " u="1"/>
        <s v="SOLICITUD CERTIFICACION " u="1"/>
        <s v="SEGURIDAD EN BUSES – TRONCALES" u="1"/>
        <s v="OFICINAS DE CONTROL INTERNO" u="1"/>
        <s v="RECAUDO MANTENIMIENTO TORNIQUETES" u="1"/>
        <s v="PENSION VEJEZ " u="1"/>
        <s v="CICLOPARQUEADEROS" u="1"/>
        <s v="PERDIDA, ROBO O BLOQUEO DE TARJETA" u="1"/>
        <s v="RECAUDO POBLACION PREFERENCIAL DISCAPACIDAD" u="1"/>
        <s v="INFORMACION PUNTUAL" u="1"/>
        <s v="INGRESO INDEBIDO – ZONAL" u="1"/>
        <s v="AMPLIAR ESTACIONES Y PORTALES" u="1"/>
        <s v="AMBIENTALES TMSA" u="1"/>
        <s v="NO PARADA PROGRAMADA – ALIMENTADORES" u="1"/>
        <s v="NUEVA RUTA – ZONAL" u="1"/>
        <s v="ACCIDENTE BUSES-TRONCALES" u="1"/>
        <s v="AMBIENTALES BUSES-ZONALES" u="1"/>
        <s v="CERTIFICACION DE APORTES " u="1"/>
        <s v="ACCIDENTE EN ESTACIONES Y PORTALES" u="1"/>
        <s v="RELIQUIDACION PENSION DE JUBILACION " u="1"/>
        <s v="SEGURIDAD EN BUSES – ALIMENTADORES" u="1"/>
        <s v="CONGESTIÓN ENTRADA Y SALIDA ESTACIONES Y PORTALES" u="1"/>
        <s v="HURTO EN EL SISTEMA" u="1"/>
        <s v="MANTENIMIENTO ASCENSORES" u="1"/>
        <s v="APRISIONAMIENTO DE PUERTAS – TRONCALES" u="1"/>
        <s v="NO PARADA PROGRAMADA – DUAL" u="1"/>
        <s v="RECUADO POBLACION PREFERENCIAL SISBEN" u="1"/>
        <s v="CUMPIMIENTO DE FALLO" u="1"/>
        <s v="RELIQUIDACION DE PENSION " u="1"/>
        <s v="APRISIONAMIENTO DE PUERTAS – ALIMENTADORES" u="1"/>
        <s v="MANTENIMIENTO ESTACIONES, PORTALES O PARADEROS" u="1"/>
        <s v="TEMAS ADMINISTRATIVOS-TMSA" u="1"/>
        <s v="NUEVA RUTA – DUAL" u="1"/>
        <s v="NO PARADA PROGRAMADA – ZONAL" u="1"/>
        <s v="INDEMNIZACION SUSTITUTIVA DE PENSION " u="1"/>
        <s v="BAÑOS ESTACIONES" u="1"/>
        <s v="FORMA DE CONDUCCIÓN – ZONAL" u="1"/>
        <s v="RECAUDO INTEGRACIÓN MEDIOS DE PAGO" u="1"/>
        <s v="UBICACION PARADERO - ALIMENTADORES" u="1"/>
        <s v="PENSION SANCION " u="1"/>
        <s v="CAMBIO DE RUTA – ALIMENTADORES" u="1"/>
        <s v="COMPORTAMIENTO PERSONAL CONTROL – ALIMENTADORES" u="1"/>
        <s v="REQURIMIENTO PUNTUAL " u="1"/>
        <s v="SOLICITUD DE BONO PENSIONAL" u="1"/>
        <s v="SEGURIDAD VENDEDORES AMBULANTES" u="1"/>
        <s v="REAJUSTE DE PENSION " u="1"/>
        <s v="RELIQUDACION DE PENSION " u="1"/>
        <s v="MESADAS NO COBRADAS" u="1"/>
        <s v="PENSION SUSTITUCION" u="1"/>
        <s v="ORGANIZACION USUARIOS" u="1"/>
        <s v="TRASLADO POR NO COMPETENCIA" u="1"/>
        <s v="MANTENIMIENTO – ALIMENTADORES" u="1"/>
        <s v="TEMAS PERSONAS EN CONDICION DE DISCAPACIDAD – TRONCALES" u="1"/>
        <s v="TEMAS PERSONAS EN CONDICION DE DISCAPACIDAD – ALIMENTADORES" u="1"/>
        <s v="COMPORTAMIENTO PERSONAL DE CONTROL – TRONCALES" u="1"/>
        <s v="MANTENIMIENTO – TRONCALES" u="1"/>
        <s v="PÁGINA WEB SITP – TRANSMILENIO" u="1"/>
        <s v="SOLICITUD DE EMPLEO" u="1"/>
        <s v="NUEVA RUTA – TRONCALES" u="1"/>
        <s v="CANCELACION HIPOTECA" u="1"/>
        <s v="CUOTA PARTE PENSIONAL " u="1"/>
        <s v="RECAUDO TARJETA DESCARGADA Y COBROS ADICIONALES" u="1"/>
        <s v="FORMA DE CONDUCCION - ALIMENTADORES" u="1"/>
        <s v="RESPUESTA A RADICADOS" u="1"/>
        <s v="RECAUDO DISPONIBILIDAD DE EFECTIVO" u="1"/>
        <s v="TEMAS ADMINISTRATIVOS – ZONAL" u="1"/>
        <s v="INDEMINZACION SUSTITUVA DE PENSION" u="1"/>
        <s v="RECAUDO PERDIDA DE TARJETA TULLAVE" u="1"/>
        <s v="UBICACIÓN PARADEO – ZONAL" u="1"/>
        <s v="COMPORTAMIENTO PERSONAL DE TAQUILLA" u="1"/>
        <s v="SOLICITUD INFORMACION" u="1"/>
        <s v="FORMA DE CONDUCCIÓN – DUAL" u="1"/>
        <s v="TEMAS ADMINISTRATIVOS-TRONCALES" u="1"/>
        <s v="INGRESO INDEBIDO – DUAL" u="1"/>
        <s v="SEGURIDAD EN BUSES – ZONALES" u="1"/>
        <s v="TEMAS ADMINISTRATIVOS-ALIMENTADORES" u="1"/>
        <s v="CUOTA PARTE " u="1"/>
        <s v="COPIA DE EXPEDIENTE" u="1"/>
        <s v="RECAUDO CONSULTA DE SALDOS Y MOVIMIENTOS" u="1"/>
        <s v="SEÑALIZACION DE SERVICIOS - TRONCALES" u="1"/>
        <s v="RECAUDO MANTENIMIENTO PUNTOS DE RECARGA AUTOMÁTICO" u="1"/>
        <s v="PENSION SOBREVIVIENTE" u="1"/>
        <s v="AMBIENTALES BUSES-TRONCALES" u="1"/>
        <s v="SEÑALIZACION ESTACIONES Y PORTALES" u="1"/>
        <s v="ACCIDENTE BUSES-DUAL" u="1"/>
        <s v="COPIA DE RESOLUCION " u="1"/>
        <s v="NUEVA RUTA – ALIMENTADORES" u="1"/>
        <s v="ATENCION Y SERVICIO A LA CIUDADANIA" u="1"/>
        <s v="PENSION VEJEZ" u="1"/>
        <s v="SEÑALIZACION DE SERVICIOS – ZONAL" u="1"/>
        <s v="COMPORTAMIENTO CONDUCTOR – TRONCALES" u="1"/>
        <s v="COMPORTAMIENTO CONDUCTOR - ALIMENTADORES" u="1"/>
        <s v="COMPORTAMIENTO PERSONAL DE CONTROL – ZONAL" u="1"/>
        <s v="RECAUDO FALLA DE TARJETA" u="1"/>
        <s v="APRISIONAMIENTO DE PUERTAS - ZONAL" u="1"/>
        <s v="COMPORTAMIENTO PERSONAL – TORNIQUETE" u="1"/>
        <s v="CERTIFICACIONES" u="1"/>
        <s v="CAMBIO DE RUTA – TRONCALES" u="1"/>
        <s v="COMPORTAMIENTO PERSONAL DE ASEO" u="1"/>
        <s v="TARIFAS: INCENTIVO SISBEN, SUBSIDIOS PERSONAS CON DISCAPACIDAD" u="1"/>
        <s v="TEMAS ADMINISTRATIVOS-RECAUDO" u="1"/>
        <s v="SEGURIDAD EN ESTACIONES Y PORTALES" u="1"/>
        <s v="COMPORTAMIENTO PERSONAL DE VIGILANCIA" u="1"/>
        <s v="RECAUDO FRAUDE EN TAQUILLA" u="1"/>
        <s v="COMPORTAMIENTO PERSONAL PUNTOS DE PERSONALIZACIÓN" u="1"/>
        <s v="BONO PENSIONAL" u="1"/>
        <s v="CAMBIO DE RUTA  - ZONAL" u="1"/>
        <s v="FRECUENCIA DE SERVICIO – DUAL" u="1"/>
        <s v="FRECUENCIA DE SERVICIO – ZONAL" u="1"/>
        <s v="VEEDURIAS CIUDADANAS" u="1"/>
        <s v="FORMA DE CONDUCCION – TRONCALES" u="1"/>
        <s v="NO PARADA PROGRAMADA – TRONCALES" u="1"/>
        <s v="HORARIOS DE SERVICIO" u="1"/>
        <s v="APROXIMACIÓN DEFICIENTE - ZONAL" u="1"/>
        <s v="INGRESO INDEBIDO SISTEMA TRANSMILENIO" u="1"/>
        <s v="CERTIFICADO DE INGRESOS " u="1"/>
        <s v="SOLICITUD DOCUMENTACION " u="1"/>
        <s v="SEÑALIZACIÓN EN PARADERO" u="1"/>
        <s v="ACCIDENTE BUSES-ALIMENTADOR" u="1"/>
        <s v="(en blanco)" u="1"/>
        <s v="COPIA CERTIFICADOS" u="1"/>
        <s v="RECAUDO SOLICITUD DE TARJETA" u="1"/>
        <s v="TEMAS PERSONAS EN CONDICION DE DISCAPACIDAD – ZONAL" u="1"/>
        <s v="RECAUDO PUNTOS DE RECARGA" u="1"/>
        <s v="APROXIMACION DEFICIENTE – TRONCALES" u="1"/>
        <s v="FRECUENCIA DE SERVICIO – ALIMENTADORES" u="1"/>
        <s v="AMBIENTALES BUSES-  ALIMENTADORES" u="1"/>
        <s v="COMPORTAMIENTO PERSONAL DE ORIENTACION EN VIA – MISION BOGOTA" u="1"/>
        <s v="RECAUDO NO VENTA VARIAS TARJETAS" u="1"/>
        <s v="PENSION SANCION" u="1"/>
        <s v="CERTIFICACION DE NOMINA" u="1"/>
        <s v="CERTIFICACION DE INGRESOS" u="1"/>
        <s v="RECAUDO MANTENIMIENTO VALIDADOR DE TARJETA" u="1"/>
        <s v="ACCIDENTE BUSES-ZONAL " u="1"/>
        <s v="COMPORTAMIENTO PERSONAL DE POLICIA" u="1"/>
        <s v="RECAUDO CAMBIO DE TARJETA (MP)" u="1"/>
        <s v="BONO PENSIONAL " u="1"/>
        <s v="RECAUDO PUNTOS DE PERSONALIZACIÓN" u="1"/>
        <s v="MANTENIMIENTO – ZONAL" u="1"/>
        <s v="HABILITAR PARADA EN ESTACIÓN" u="1"/>
        <s v="SOLICITUD DE MESADA ADICIONAL " u="1"/>
        <s v="COMPORTAMIENTO CONDUCTOR – ZONAL" u="1"/>
        <s v="FRECUENCIA DE SERVICIO – TRONCALES" u="1"/>
      </sharedItems>
    </cacheField>
    <cacheField name="Canal de recepción" numFmtId="0">
      <sharedItems containsBlank="1" count="10">
        <s v="Escrito"/>
        <s v="Otro . ¿Cuál?"/>
        <s v="Email"/>
        <s v="Teléfonico"/>
        <m/>
        <s v="TELEFONO" u="1"/>
        <s v="E-MAIL" u="1"/>
        <s v="Web" u="1"/>
        <s v="PRESENCIAL" u="1"/>
        <s v="BUZON" u="1"/>
      </sharedItems>
    </cacheField>
    <cacheField name="Sistema de Registro PQR" numFmtId="0">
      <sharedItems containsBlank="1" count="5">
        <s v="Sistema Propio ¿Cuál?"/>
        <s v="SDQS"/>
        <m/>
        <s v="Sistema Propio " u="1"/>
        <s v="Sistema Propio" u="1"/>
      </sharedItems>
    </cacheField>
    <cacheField name="Recibidos" numFmtId="0">
      <sharedItems containsString="0" containsBlank="1" containsNumber="1" containsInteger="1" minValue="0" maxValue="40"/>
    </cacheField>
    <cacheField name="Localidad de los hecho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x v="0"/>
    <x v="0"/>
    <x v="0"/>
    <x v="0"/>
    <n v="9"/>
    <s v="Candelaria"/>
  </r>
  <r>
    <x v="0"/>
    <x v="0"/>
    <x v="1"/>
    <x v="1"/>
    <n v="0"/>
    <s v="Candelaria"/>
  </r>
  <r>
    <x v="0"/>
    <x v="0"/>
    <x v="2"/>
    <x v="0"/>
    <n v="37"/>
    <s v="Candelaria"/>
  </r>
  <r>
    <x v="0"/>
    <x v="0"/>
    <x v="3"/>
    <x v="0"/>
    <n v="40"/>
    <s v="Candelaria"/>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pivotCacheRecords>
</file>

<file path=xl/pivotCache/pivotCacheRecords2.xml><?xml version="1.0" encoding="utf-8"?>
<pivotCacheRecords xmlns="http://schemas.openxmlformats.org/spreadsheetml/2006/main" xmlns:r="http://schemas.openxmlformats.org/officeDocument/2006/relationships" count="26">
  <r>
    <x v="0"/>
    <x v="0"/>
    <x v="0"/>
    <x v="0"/>
    <n v="17"/>
    <s v="Candelaria"/>
  </r>
  <r>
    <x v="0"/>
    <x v="0"/>
    <x v="1"/>
    <x v="1"/>
    <n v="0"/>
    <s v="Candelaria"/>
  </r>
  <r>
    <x v="0"/>
    <x v="0"/>
    <x v="2"/>
    <x v="0"/>
    <n v="37"/>
    <s v="Candelaria"/>
  </r>
  <r>
    <x v="0"/>
    <x v="0"/>
    <x v="3"/>
    <x v="0"/>
    <n v="40"/>
    <s v="Candelaria"/>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r>
    <x v="1"/>
    <x v="1"/>
    <x v="4"/>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15"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11">
  <location ref="A1:A5" firstHeaderRow="1" firstDataRow="1" firstDataCol="1"/>
  <pivotFields count="6">
    <pivotField showAll="0"/>
    <pivotField showAll="0"/>
    <pivotField axis="axisRow" showAll="0">
      <items count="13">
        <item m="1" x="8"/>
        <item x="0"/>
        <item m="1" x="6"/>
        <item m="1" x="10"/>
        <item x="3"/>
        <item h="1" m="1" x="11"/>
        <item h="1" x="4"/>
        <item x="2"/>
        <item h="1" m="1" x="7"/>
        <item h="1" m="1" x="9"/>
        <item h="1" m="1" x="5"/>
        <item h="1" x="1"/>
        <item t="default"/>
      </items>
    </pivotField>
    <pivotField showAll="0" defaultSubtotal="0"/>
    <pivotField showAll="0" defaultSubtotal="0"/>
    <pivotField showAll="0" defaultSubtotal="0"/>
  </pivotFields>
  <rowFields count="1">
    <field x="2"/>
  </rowFields>
  <rowItems count="4">
    <i>
      <x v="1"/>
    </i>
    <i>
      <x v="4"/>
    </i>
    <i>
      <x v="7"/>
    </i>
    <i t="grand">
      <x/>
    </i>
  </rowItems>
  <colItems count="1">
    <i/>
  </colItem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Tabla dinámica2" cacheId="15"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11">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la dinámica3" cacheId="15" applyNumberFormats="0" applyBorderFormats="0" applyFontFormats="0" applyPatternFormats="0" applyAlignmentFormats="0" applyWidthHeightFormats="1" dataCaption="Valores" updatedVersion="5" minRefreshableVersion="3" useAutoFormatting="1" itemPrintTitles="1" createdVersion="4" indent="0" outline="1" outlineData="1" multipleFieldFilters="0" chartFormat="4">
  <location ref="A1:C18" firstHeaderRow="1" firstDataRow="1" firstDataCol="0"/>
  <pivotFields count="6">
    <pivotField showAll="0"/>
    <pivotField showAll="0"/>
    <pivotField showAll="0"/>
    <pivotField showAll="0" defaultSubtotal="0"/>
    <pivotField showAll="0" defaultSubtotal="0"/>
    <pivotField showAll="0" defaultSubtotal="0"/>
  </pivotField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la dinámica2" cacheId="15"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7" rowHeaderCaption="Asunto o Subtema">
  <location ref="B3:C6" firstHeaderRow="1" firstDataRow="1" firstDataCol="1"/>
  <pivotFields count="6">
    <pivotField showAll="0">
      <items count="22">
        <item m="1" x="13"/>
        <item m="1" x="3"/>
        <item m="1" x="16"/>
        <item m="1" x="7"/>
        <item x="0"/>
        <item m="1" x="20"/>
        <item h="1" x="1"/>
        <item m="1" x="14"/>
        <item m="1" x="18"/>
        <item m="1" x="15"/>
        <item m="1" x="9"/>
        <item h="1" m="1" x="2"/>
        <item h="1" m="1" x="10"/>
        <item h="1" m="1" x="11"/>
        <item h="1" m="1" x="19"/>
        <item h="1" m="1" x="8"/>
        <item h="1" m="1" x="17"/>
        <item h="1" m="1" x="12"/>
        <item h="1" m="1" x="5"/>
        <item h="1" m="1" x="4"/>
        <item h="1" m="1" x="6"/>
        <item t="default"/>
      </items>
    </pivotField>
    <pivotField showAll="0">
      <items count="219">
        <item x="1"/>
        <item m="1" x="139"/>
        <item m="1" x="64"/>
        <item m="1" x="214"/>
        <item m="1" x="189"/>
        <item m="1" x="63"/>
        <item m="1" x="97"/>
        <item m="1" x="50"/>
        <item m="1" x="88"/>
        <item m="1" x="118"/>
        <item m="1" x="100"/>
        <item m="1" x="169"/>
        <item m="1" x="11"/>
        <item m="1" x="168"/>
        <item m="1" x="21"/>
        <item m="1" x="3"/>
        <item m="1" x="119"/>
        <item m="1" x="30"/>
        <item m="1" x="9"/>
        <item m="1" x="87"/>
        <item m="1" x="86"/>
        <item m="1" x="164"/>
        <item m="1" x="80"/>
        <item m="1" x="47"/>
        <item m="1" x="188"/>
        <item m="1" x="68"/>
        <item m="1" x="44"/>
        <item m="1" x="192"/>
        <item m="1" x="137"/>
        <item m="1" x="89"/>
        <item m="1" x="213"/>
        <item m="1" x="14"/>
        <item m="1" x="43"/>
        <item m="1" x="140"/>
        <item m="1" x="172"/>
        <item m="1" x="37"/>
        <item m="1" x="27"/>
        <item m="1" x="202"/>
        <item m="1" x="160"/>
        <item m="1" x="12"/>
        <item m="1" x="48"/>
        <item m="1" x="29"/>
        <item m="1" x="134"/>
        <item m="1" x="61"/>
        <item m="1" x="26"/>
        <item m="1" x="154"/>
        <item m="1" x="194"/>
        <item m="1" x="120"/>
        <item m="1" x="46"/>
        <item m="1" x="157"/>
        <item m="1" x="115"/>
        <item m="1" x="124"/>
        <item m="1" x="138"/>
        <item m="1" x="10"/>
        <item m="1" x="125"/>
        <item m="1" x="13"/>
        <item m="1" x="16"/>
        <item m="1" x="17"/>
        <item m="1" x="22"/>
        <item m="1" x="171"/>
        <item m="1" x="24"/>
        <item m="1" x="72"/>
        <item m="1" x="73"/>
        <item m="1" x="180"/>
        <item m="1" x="112"/>
        <item m="1" x="127"/>
        <item m="1" x="32"/>
        <item m="1" x="35"/>
        <item m="1" x="38"/>
        <item m="1" x="205"/>
        <item m="1" x="40"/>
        <item m="1" x="41"/>
        <item m="1" x="106"/>
        <item m="1" x="141"/>
        <item m="1" x="113"/>
        <item m="1" x="49"/>
        <item m="1" x="203"/>
        <item m="1" x="93"/>
        <item m="1" x="57"/>
        <item m="1" x="58"/>
        <item m="1" x="59"/>
        <item m="1" x="129"/>
        <item m="1" x="60"/>
        <item m="1" x="54"/>
        <item m="1" x="101"/>
        <item m="1" x="62"/>
        <item m="1" x="5"/>
        <item m="1" x="133"/>
        <item m="1" x="65"/>
        <item m="1" x="67"/>
        <item m="1" x="195"/>
        <item m="1" x="211"/>
        <item m="1" x="7"/>
        <item m="1" x="75"/>
        <item m="1" x="77"/>
        <item m="1" x="153"/>
        <item m="1" x="158"/>
        <item m="1" x="84"/>
        <item m="1" x="117"/>
        <item m="1" x="90"/>
        <item m="1" x="91"/>
        <item m="1" x="28"/>
        <item m="1" x="215"/>
        <item m="1" x="94"/>
        <item m="1" x="95"/>
        <item m="1" x="96"/>
        <item m="1" x="98"/>
        <item m="1" x="99"/>
        <item m="1" x="126"/>
        <item m="1" x="103"/>
        <item m="1" x="105"/>
        <item m="1" x="66"/>
        <item m="1" x="108"/>
        <item m="1" x="79"/>
        <item m="1" x="109"/>
        <item m="1" x="110"/>
        <item m="1" x="111"/>
        <item m="1" x="104"/>
        <item m="1" x="150"/>
        <item m="1" x="196"/>
        <item m="1" x="151"/>
        <item m="1" x="52"/>
        <item m="1" x="131"/>
        <item m="1" x="76"/>
        <item m="1" x="216"/>
        <item m="1" x="116"/>
        <item m="1" x="56"/>
        <item m="1" x="156"/>
        <item m="1" x="122"/>
        <item m="1" x="123"/>
        <item m="1" x="175"/>
        <item m="1" x="206"/>
        <item m="1" x="184"/>
        <item m="1" x="165"/>
        <item m="1" x="130"/>
        <item m="1" x="193"/>
        <item m="1" x="167"/>
        <item m="1" x="135"/>
        <item m="1" x="136"/>
        <item m="1" x="173"/>
        <item m="1" x="83"/>
        <item m="1" x="82"/>
        <item m="1" x="81"/>
        <item m="1" x="144"/>
        <item m="1" x="146"/>
        <item m="1" x="147"/>
        <item m="1" x="148"/>
        <item m="1" x="186"/>
        <item m="1" x="183"/>
        <item m="1" x="31"/>
        <item m="1" x="51"/>
        <item m="1" x="102"/>
        <item m="1" x="159"/>
        <item m="1" x="161"/>
        <item m="1" x="33"/>
        <item m="1" x="23"/>
        <item m="1" x="170"/>
        <item m="1" x="174"/>
        <item m="1" x="155"/>
        <item m="1" x="71"/>
        <item m="1" x="176"/>
        <item m="1" x="177"/>
        <item m="1" x="18"/>
        <item m="1" x="178"/>
        <item m="1" x="181"/>
        <item m="1" x="53"/>
        <item m="1" x="45"/>
        <item m="1" x="70"/>
        <item m="1" x="128"/>
        <item m="1" x="25"/>
        <item m="1" x="114"/>
        <item m="1" x="185"/>
        <item m="1" x="208"/>
        <item m="1" x="187"/>
        <item m="1" x="190"/>
        <item m="1" x="191"/>
        <item m="1" x="42"/>
        <item m="1" x="217"/>
        <item m="1" x="69"/>
        <item m="1" x="197"/>
        <item m="1" x="198"/>
        <item m="1" x="199"/>
        <item m="1" x="200"/>
        <item m="1" x="55"/>
        <item m="1" x="210"/>
        <item m="1" x="78"/>
        <item m="1" x="8"/>
        <item m="1" x="212"/>
        <item m="1" x="39"/>
        <item m="1" x="121"/>
        <item m="1" x="2"/>
        <item m="1" x="19"/>
        <item m="1" x="34"/>
        <item m="1" x="6"/>
        <item m="1" x="201"/>
        <item m="1" x="107"/>
        <item m="1" x="166"/>
        <item m="1" x="145"/>
        <item m="1" x="74"/>
        <item m="1" x="162"/>
        <item m="1" x="149"/>
        <item m="1" x="143"/>
        <item m="1" x="179"/>
        <item m="1" x="92"/>
        <item m="1" x="182"/>
        <item m="1" x="15"/>
        <item m="1" x="207"/>
        <item m="1" x="209"/>
        <item m="1" x="4"/>
        <item m="1" x="204"/>
        <item m="1" x="152"/>
        <item m="1" x="132"/>
        <item m="1" x="142"/>
        <item m="1" x="163"/>
        <item m="1" x="20"/>
        <item m="1" x="85"/>
        <item m="1" x="36"/>
        <item x="0"/>
        <item t="default"/>
      </items>
    </pivotField>
    <pivotField showAll="0"/>
    <pivotField axis="axisRow" showAll="0" sortType="ascending" defaultSubtotal="0">
      <items count="4">
        <item x="1"/>
        <item m="1" x="3"/>
        <item h="1" x="2"/>
        <item x="0"/>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3">
    <i>
      <x/>
    </i>
    <i>
      <x v="3"/>
    </i>
    <i t="grand">
      <x/>
    </i>
  </rowItems>
  <colItems count="1">
    <i/>
  </colItems>
  <dataFields count="1">
    <dataField name="Suma de Solucionados" fld="4" baseField="0" baseItem="0"/>
  </dataFields>
  <formats count="11">
    <format dxfId="171">
      <pivotArea type="all" dataOnly="0" outline="0" fieldPosition="0"/>
    </format>
    <format dxfId="170">
      <pivotArea type="all" dataOnly="0" outline="0" fieldPosition="0"/>
    </format>
    <format dxfId="169">
      <pivotArea type="all" dataOnly="0" outline="0" fieldPosition="0"/>
    </format>
    <format dxfId="168">
      <pivotArea type="all" dataOnly="0" outline="0" fieldPosition="0"/>
    </format>
    <format dxfId="167">
      <pivotArea field="0" type="button" dataOnly="0" labelOnly="1" outline="0"/>
    </format>
    <format dxfId="166">
      <pivotArea dataOnly="0" labelOnly="1" grandRow="1" outline="0" fieldPosition="0"/>
    </format>
    <format dxfId="165">
      <pivotArea dataOnly="0" labelOnly="1" grandRow="1" outline="0" fieldPosition="0"/>
    </format>
    <format dxfId="164">
      <pivotArea field="1" type="button" dataOnly="0" labelOnly="1" outline="0"/>
    </format>
    <format dxfId="163">
      <pivotArea dataOnly="0" labelOnly="1" grandRow="1" outline="0" fieldPosition="0"/>
    </format>
    <format dxfId="162">
      <pivotArea dataOnly="0" labelOnly="1" grandCol="1" outline="0" fieldPosition="0"/>
    </format>
    <format dxfId="161">
      <pivotArea dataOnly="0" labelOnly="1" grandCol="1" outline="0" fieldPosition="0"/>
    </format>
  </formats>
  <chartFormats count="2">
    <chartFormat chart="0" format="8"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Tabla dinámica3" cacheId="23"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3" rowHeaderCaption="Canal">
  <location ref="B3:C6" firstHeaderRow="1" firstDataRow="1" firstDataCol="1"/>
  <pivotFields count="6">
    <pivotField showAll="0">
      <items count="20">
        <item m="1" x="12"/>
        <item m="1" x="3"/>
        <item m="1" x="15"/>
        <item m="1" x="7"/>
        <item x="0"/>
        <item m="1" x="18"/>
        <item x="1"/>
        <item m="1" x="13"/>
        <item m="1" x="17"/>
        <item m="1" x="14"/>
        <item m="1" x="10"/>
        <item m="1" x="2"/>
        <item m="1" x="8"/>
        <item m="1" x="16"/>
        <item m="1" x="11"/>
        <item m="1" x="5"/>
        <item m="1" x="4"/>
        <item m="1" x="6"/>
        <item m="1" x="9"/>
        <item t="default"/>
      </items>
    </pivotField>
    <pivotField showAll="0"/>
    <pivotField showAll="0" sortType="ascending">
      <items count="11">
        <item x="4"/>
        <item m="1" x="7"/>
        <item m="1" x="5"/>
        <item sd="0" m="1" x="8"/>
        <item x="0"/>
        <item m="1" x="6"/>
        <item m="1" x="9"/>
        <item x="1"/>
        <item x="2"/>
        <item x="3"/>
        <item t="default"/>
      </items>
      <autoSortScope>
        <pivotArea dataOnly="0" outline="0" fieldPosition="0">
          <references count="1">
            <reference field="4294967294" count="1" selected="0">
              <x v="0"/>
            </reference>
          </references>
        </pivotArea>
      </autoSortScope>
    </pivotField>
    <pivotField axis="axisRow" showAll="0" sortType="ascending" defaultSubtotal="0">
      <items count="5">
        <item x="1"/>
        <item h="1" x="2"/>
        <item x="0"/>
        <item m="1" x="3"/>
        <item m="1" x="4"/>
      </items>
      <autoSortScope>
        <pivotArea dataOnly="0" outline="0" fieldPosition="0">
          <references count="1">
            <reference field="4294967294" count="1" selected="0">
              <x v="0"/>
            </reference>
          </references>
        </pivotArea>
      </autoSortScope>
    </pivotField>
    <pivotField dataField="1" showAll="0" defaultSubtotal="0"/>
    <pivotField showAll="0" defaultSubtotal="0"/>
  </pivotFields>
  <rowFields count="1">
    <field x="3"/>
  </rowFields>
  <rowItems count="3">
    <i>
      <x/>
    </i>
    <i>
      <x v="2"/>
    </i>
    <i t="grand">
      <x/>
    </i>
  </rowItems>
  <colItems count="1">
    <i/>
  </colItems>
  <dataFields count="1">
    <dataField name="Suma de Recibidos" fld="4" baseField="0" baseItem="0" numFmtId="166"/>
  </dataFields>
  <formats count="17">
    <format dxfId="160">
      <pivotArea type="all" dataOnly="0" outline="0" fieldPosition="0"/>
    </format>
    <format dxfId="159">
      <pivotArea type="all" dataOnly="0" outline="0" fieldPosition="0"/>
    </format>
    <format dxfId="158">
      <pivotArea type="all" dataOnly="0" outline="0" fieldPosition="0"/>
    </format>
    <format dxfId="157">
      <pivotArea type="all" dataOnly="0" outline="0" fieldPosition="0"/>
    </format>
    <format dxfId="156">
      <pivotArea field="0" type="button" dataOnly="0" labelOnly="1" outline="0"/>
    </format>
    <format dxfId="155">
      <pivotArea field="2" type="button" dataOnly="0" labelOnly="1" outline="0"/>
    </format>
    <format dxfId="154">
      <pivotArea dataOnly="0" labelOnly="1" grandRow="1" outline="0" fieldPosition="0"/>
    </format>
    <format dxfId="153">
      <pivotArea dataOnly="0" labelOnly="1" grandRow="1" outline="0" fieldPosition="0"/>
    </format>
    <format dxfId="152">
      <pivotArea dataOnly="0" labelOnly="1" grandRow="1" outline="0" fieldPosition="0"/>
    </format>
    <format dxfId="151">
      <pivotArea field="2" type="button" dataOnly="0" labelOnly="1" outline="0"/>
    </format>
    <format dxfId="150">
      <pivotArea field="2" type="button" dataOnly="0" labelOnly="1" outline="0"/>
    </format>
    <format dxfId="149">
      <pivotArea outline="0" collapsedLevelsAreSubtotals="1" fieldPosition="0"/>
    </format>
    <format dxfId="148">
      <pivotArea field="2" type="button" dataOnly="0" labelOnly="1" outline="0"/>
    </format>
    <format dxfId="147">
      <pivotArea dataOnly="0" labelOnly="1" grandRow="1" outline="0" fieldPosition="0"/>
    </format>
    <format dxfId="146">
      <pivotArea dataOnly="0" labelOnly="1" fieldPosition="0">
        <references count="1">
          <reference field="3" count="0"/>
        </references>
      </pivotArea>
    </format>
    <format dxfId="145">
      <pivotArea dataOnly="0" labelOnly="1" grandCol="1" outline="0" fieldPosition="0"/>
    </format>
    <format dxfId="144">
      <pivotArea type="all" dataOnly="0" outline="0" fieldPosition="0"/>
    </format>
  </formats>
  <chartFormats count="4">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4"/>
          </reference>
        </references>
      </pivotArea>
    </chartFormat>
    <chartFormat chart="0" format="8" series="1">
      <pivotArea type="data" outline="0" fieldPosition="0">
        <references count="1">
          <reference field="4294967294" count="1" selected="0">
            <x v="0"/>
          </reference>
        </references>
      </pivotArea>
    </chartFormat>
    <chartFormat chart="2" format="1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6.xml><?xml version="1.0" encoding="utf-8"?>
<pivotTableDefinition xmlns="http://schemas.openxmlformats.org/spreadsheetml/2006/main" name="Tabla dinámica1" cacheId="23"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6" rowHeaderCaption="Asunto o Subtema">
  <location ref="B3:C6" firstHeaderRow="1" firstDataRow="1" firstDataCol="1"/>
  <pivotFields count="6">
    <pivotField showAll="0" sortType="descending">
      <items count="20">
        <item m="1" x="12"/>
        <item m="1" x="3"/>
        <item m="1" x="15"/>
        <item m="1" x="7"/>
        <item x="0"/>
        <item m="1" x="18"/>
        <item h="1" x="1"/>
        <item m="1" x="13"/>
        <item m="1" x="17"/>
        <item m="1" x="14"/>
        <item m="1" x="10"/>
        <item h="1" m="1" x="2"/>
        <item h="1" m="1" x="8"/>
        <item h="1" m="1" x="16"/>
        <item h="1" m="1" x="11"/>
        <item h="1" m="1" x="5"/>
        <item h="1" m="1" x="4"/>
        <item h="1" m="1" x="6"/>
        <item h="1" m="1" x="9"/>
        <item t="default"/>
      </items>
      <autoSortScope>
        <pivotArea dataOnly="0" outline="0" fieldPosition="0">
          <references count="1">
            <reference field="4294967294" count="1" selected="0">
              <x v="0"/>
            </reference>
          </references>
        </pivotArea>
      </autoSortScope>
    </pivotField>
    <pivotField axis="axisRow" showAll="0" measureFilter="1" sortType="ascending">
      <items count="147">
        <item x="1"/>
        <item m="1" x="27"/>
        <item m="1" x="109"/>
        <item m="1" x="94"/>
        <item m="1" x="93"/>
        <item m="1" x="144"/>
        <item m="1" x="137"/>
        <item m="1" x="72"/>
        <item m="1" x="113"/>
        <item m="1" x="39"/>
        <item m="1" x="145"/>
        <item m="1" x="111"/>
        <item m="1" x="25"/>
        <item m="1" x="117"/>
        <item m="1" x="16"/>
        <item m="1" x="114"/>
        <item m="1" x="36"/>
        <item m="1" x="96"/>
        <item m="1" x="106"/>
        <item m="1" x="126"/>
        <item m="1" x="64"/>
        <item m="1" x="29"/>
        <item m="1" x="5"/>
        <item m="1" x="77"/>
        <item m="1" x="104"/>
        <item m="1" x="47"/>
        <item m="1" x="82"/>
        <item m="1" x="68"/>
        <item m="1" x="103"/>
        <item m="1" x="100"/>
        <item m="1" x="101"/>
        <item m="1" x="13"/>
        <item m="1" x="33"/>
        <item m="1" x="81"/>
        <item m="1" x="40"/>
        <item m="1" x="131"/>
        <item m="1" x="11"/>
        <item m="1" x="124"/>
        <item m="1" x="23"/>
        <item m="1" x="34"/>
        <item m="1" x="71"/>
        <item m="1" x="52"/>
        <item m="1" x="41"/>
        <item m="1" x="61"/>
        <item m="1" x="17"/>
        <item m="1" x="102"/>
        <item m="1" x="7"/>
        <item m="1" x="128"/>
        <item m="1" x="110"/>
        <item m="1" x="57"/>
        <item m="1" x="18"/>
        <item m="1" x="65"/>
        <item m="1" x="136"/>
        <item m="1" x="127"/>
        <item m="1" x="58"/>
        <item m="1" x="97"/>
        <item m="1" x="130"/>
        <item m="1" x="141"/>
        <item m="1" x="74"/>
        <item m="1" x="43"/>
        <item m="1" x="32"/>
        <item m="1" x="21"/>
        <item m="1" x="26"/>
        <item m="1" x="19"/>
        <item m="1" x="105"/>
        <item m="1" x="28"/>
        <item m="1" x="98"/>
        <item m="1" x="107"/>
        <item m="1" x="122"/>
        <item m="1" x="44"/>
        <item m="1" x="95"/>
        <item m="1" x="75"/>
        <item m="1" x="89"/>
        <item m="1" x="53"/>
        <item m="1" x="116"/>
        <item m="1" x="86"/>
        <item m="1" x="121"/>
        <item m="1" x="67"/>
        <item m="1" x="85"/>
        <item m="1" x="24"/>
        <item m="1" x="129"/>
        <item m="1" x="115"/>
        <item m="1" x="9"/>
        <item m="1" x="54"/>
        <item m="1" x="87"/>
        <item m="1" x="140"/>
        <item m="1" x="38"/>
        <item m="1" x="76"/>
        <item m="1" x="83"/>
        <item m="1" x="55"/>
        <item m="1" x="59"/>
        <item m="1" x="56"/>
        <item m="1" x="78"/>
        <item m="1" x="135"/>
        <item m="1" x="10"/>
        <item m="1" x="92"/>
        <item m="1" x="66"/>
        <item m="1" x="35"/>
        <item m="1" x="142"/>
        <item m="1" x="138"/>
        <item m="1" x="120"/>
        <item m="1" x="14"/>
        <item m="1" x="15"/>
        <item m="1" x="60"/>
        <item m="1" x="125"/>
        <item m="1" x="70"/>
        <item m="1" x="112"/>
        <item m="1" x="139"/>
        <item m="1" x="134"/>
        <item m="1" x="63"/>
        <item m="1" x="69"/>
        <item m="1" x="50"/>
        <item m="1" x="132"/>
        <item m="1" x="84"/>
        <item m="1" x="51"/>
        <item m="1" x="91"/>
        <item m="1" x="48"/>
        <item m="1" x="31"/>
        <item m="1" x="4"/>
        <item m="1" x="46"/>
        <item m="1" x="143"/>
        <item m="1" x="80"/>
        <item m="1" x="88"/>
        <item m="1" x="12"/>
        <item m="1" x="2"/>
        <item m="1" x="90"/>
        <item m="1" x="108"/>
        <item m="1" x="30"/>
        <item m="1" x="8"/>
        <item m="1" x="49"/>
        <item m="1" x="37"/>
        <item m="1" x="79"/>
        <item m="1" x="133"/>
        <item m="1" x="45"/>
        <item m="1" x="42"/>
        <item m="1" x="118"/>
        <item m="1" x="99"/>
        <item m="1" x="22"/>
        <item m="1" x="6"/>
        <item m="1" x="73"/>
        <item m="1" x="20"/>
        <item m="1" x="3"/>
        <item m="1" x="62"/>
        <item m="1" x="119"/>
        <item m="1" x="123"/>
        <item x="0"/>
        <item t="default"/>
      </items>
      <autoSortScope>
        <pivotArea dataOnly="0" outline="0" fieldPosition="0">
          <references count="1">
            <reference field="4294967294" count="1" selected="0">
              <x v="0"/>
            </reference>
          </references>
        </pivotArea>
      </autoSortScope>
    </pivotField>
    <pivotField showAll="0"/>
    <pivotField showAll="0" defaultSubtotal="0"/>
    <pivotField dataField="1" showAll="0"/>
    <pivotField showAll="0" defaultSubtotal="0"/>
  </pivotFields>
  <rowFields count="1">
    <field x="1"/>
  </rowFields>
  <rowItems count="3">
    <i>
      <x/>
    </i>
    <i>
      <x v="145"/>
    </i>
    <i t="grand">
      <x/>
    </i>
  </rowItems>
  <colItems count="1">
    <i/>
  </colItems>
  <dataFields count="1">
    <dataField name="Recibidos " fld="4" baseField="0" baseItem="0" numFmtId="166"/>
  </dataFields>
  <formats count="16">
    <format dxfId="143">
      <pivotArea type="all" dataOnly="0" outline="0" fieldPosition="0"/>
    </format>
    <format dxfId="142">
      <pivotArea type="all" dataOnly="0" outline="0" fieldPosition="0"/>
    </format>
    <format dxfId="141">
      <pivotArea type="all" dataOnly="0" outline="0" fieldPosition="0"/>
    </format>
    <format dxfId="140">
      <pivotArea type="all" dataOnly="0" outline="0" fieldPosition="0"/>
    </format>
    <format dxfId="139">
      <pivotArea field="0" type="button" dataOnly="0" labelOnly="1" outline="0"/>
    </format>
    <format dxfId="138">
      <pivotArea dataOnly="0" labelOnly="1" grandRow="1" outline="0" fieldPosition="0"/>
    </format>
    <format dxfId="137">
      <pivotArea dataOnly="0" labelOnly="1" grandRow="1" outline="0" fieldPosition="0"/>
    </format>
    <format dxfId="136">
      <pivotArea field="1" type="button" dataOnly="0" labelOnly="1" outline="0" axis="axisRow" fieldPosition="0"/>
    </format>
    <format dxfId="135">
      <pivotArea dataOnly="0" labelOnly="1" grandRow="1" outline="0" fieldPosition="0"/>
    </format>
    <format dxfId="134">
      <pivotArea dataOnly="0" labelOnly="1" fieldPosition="0">
        <references count="1">
          <reference field="1" count="5">
            <x v="0"/>
            <x v="5"/>
            <x v="11"/>
            <x v="24"/>
            <x v="28"/>
          </reference>
        </references>
      </pivotArea>
    </format>
    <format dxfId="133">
      <pivotArea dataOnly="0" labelOnly="1" grandCol="1" outline="0" fieldPosition="0"/>
    </format>
    <format dxfId="132">
      <pivotArea dataOnly="0" labelOnly="1" grandCol="1" outline="0" fieldPosition="0"/>
    </format>
    <format dxfId="131">
      <pivotArea dataOnly="0" labelOnly="1" fieldPosition="0">
        <references count="1">
          <reference field="1" count="4">
            <x v="5"/>
            <x v="7"/>
            <x v="10"/>
            <x v="16"/>
          </reference>
        </references>
      </pivotArea>
    </format>
    <format dxfId="130">
      <pivotArea grandCol="1" outline="0" collapsedLevelsAreSubtotals="1" fieldPosition="0"/>
    </format>
    <format dxfId="129">
      <pivotArea outline="0" collapsedLevelsAreSubtotals="1" fieldPosition="0"/>
    </format>
    <format dxfId="128">
      <pivotArea dataOnly="0" labelOnly="1" fieldPosition="0">
        <references count="1">
          <reference field="1" count="5">
            <x v="5"/>
            <x v="9"/>
            <x v="10"/>
            <x v="11"/>
            <x v="16"/>
          </reference>
        </references>
      </pivotArea>
    </format>
  </formats>
  <chartFormats count="2">
    <chartFormat chart="1" format="10" series="1">
      <pivotArea type="data" outline="0" fieldPosition="0">
        <references count="1">
          <reference field="4294967294" count="1" selected="0">
            <x v="0"/>
          </reference>
        </references>
      </pivotArea>
    </chartFormat>
    <chartFormat chart="3" format="1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1" type="count" evalOrder="-1" id="3" iMeasureFld="0">
      <autoFilter ref="A1">
        <filterColumn colId="0">
          <top10 val="5" filterVal="5"/>
        </filterColumn>
      </autoFilter>
    </filter>
  </filters>
</pivotTableDefinition>
</file>

<file path=xl/pivotTables/pivotTable7.xml><?xml version="1.0" encoding="utf-8"?>
<pivotTableDefinition xmlns="http://schemas.openxmlformats.org/spreadsheetml/2006/main" name="Tabla dinámica3" cacheId="23" applyNumberFormats="0" applyBorderFormats="0" applyFontFormats="0" applyPatternFormats="0" applyAlignmentFormats="0" applyWidthHeightFormats="1" dataCaption="Valores" updatedVersion="5" minRefreshableVersion="3" itemPrintTitles="1" createdVersion="4" indent="0" outline="1" outlineData="1" multipleFieldFilters="0" rowHeaderCaption="Canal">
  <location ref="C21:F27" firstHeaderRow="1" firstDataRow="2" firstDataCol="1"/>
  <pivotFields count="6">
    <pivotField showAll="0">
      <items count="20">
        <item m="1" x="12"/>
        <item m="1" x="3"/>
        <item m="1" x="15"/>
        <item m="1" x="7"/>
        <item x="0"/>
        <item m="1" x="18"/>
        <item x="1"/>
        <item m="1" x="13"/>
        <item m="1" x="17"/>
        <item m="1" x="14"/>
        <item m="1" x="10"/>
        <item m="1" x="2"/>
        <item m="1" x="8"/>
        <item m="1" x="16"/>
        <item m="1" x="11"/>
        <item m="1" x="5"/>
        <item m="1" x="4"/>
        <item m="1" x="6"/>
        <item m="1" x="9"/>
        <item t="default"/>
      </items>
    </pivotField>
    <pivotField showAll="0"/>
    <pivotField axis="axisRow" showAll="0" sortType="descending">
      <items count="11">
        <item x="4"/>
        <item m="1" x="7"/>
        <item m="1" x="5"/>
        <item x="3"/>
        <item sd="0" m="1" x="8"/>
        <item x="1"/>
        <item x="0"/>
        <item m="1" x="6"/>
        <item x="2"/>
        <item m="1" x="9"/>
        <item t="default"/>
      </items>
    </pivotField>
    <pivotField axis="axisCol" showAll="0" defaultSubtotal="0">
      <items count="5">
        <item x="1"/>
        <item h="1" x="2"/>
        <item x="0"/>
        <item m="1" x="3"/>
        <item m="1" x="4"/>
      </items>
    </pivotField>
    <pivotField dataField="1" showAll="0" defaultSubtotal="0"/>
    <pivotField showAll="0" defaultSubtotal="0"/>
  </pivotFields>
  <rowFields count="1">
    <field x="2"/>
  </rowFields>
  <rowItems count="5">
    <i>
      <x v="3"/>
    </i>
    <i>
      <x v="5"/>
    </i>
    <i>
      <x v="6"/>
    </i>
    <i>
      <x v="8"/>
    </i>
    <i t="grand">
      <x/>
    </i>
  </rowItems>
  <colFields count="1">
    <field x="3"/>
  </colFields>
  <colItems count="3">
    <i>
      <x/>
    </i>
    <i>
      <x v="2"/>
    </i>
    <i t="grand">
      <x/>
    </i>
  </colItems>
  <dataFields count="1">
    <dataField name="Recibidos " fld="4" baseField="0" baseItem="0" numFmtId="166"/>
  </dataFields>
  <formats count="20">
    <format dxfId="127">
      <pivotArea type="all" dataOnly="0" outline="0" fieldPosition="0"/>
    </format>
    <format dxfId="126">
      <pivotArea type="all" dataOnly="0" outline="0" fieldPosition="0"/>
    </format>
    <format dxfId="125">
      <pivotArea type="all" dataOnly="0" outline="0" fieldPosition="0"/>
    </format>
    <format dxfId="124">
      <pivotArea type="all" dataOnly="0" outline="0" fieldPosition="0"/>
    </format>
    <format dxfId="123">
      <pivotArea field="0" type="button" dataOnly="0" labelOnly="1" outline="0"/>
    </format>
    <format dxfId="122">
      <pivotArea field="2" type="button" dataOnly="0" labelOnly="1" outline="0" axis="axisRow" fieldPosition="0"/>
    </format>
    <format dxfId="121">
      <pivotArea dataOnly="0" labelOnly="1" grandRow="1" outline="0" fieldPosition="0"/>
    </format>
    <format dxfId="120">
      <pivotArea dataOnly="0" labelOnly="1" grandRow="1" outline="0" fieldPosition="0"/>
    </format>
    <format dxfId="119">
      <pivotArea dataOnly="0" labelOnly="1" grandRow="1" outline="0" fieldPosition="0"/>
    </format>
    <format dxfId="118">
      <pivotArea field="2" type="button" dataOnly="0" labelOnly="1" outline="0" axis="axisRow" fieldPosition="0"/>
    </format>
    <format dxfId="117">
      <pivotArea dataOnly="0" labelOnly="1" fieldPosition="0">
        <references count="1">
          <reference field="2" count="0"/>
        </references>
      </pivotArea>
    </format>
    <format dxfId="116">
      <pivotArea field="2" type="button" dataOnly="0" labelOnly="1" outline="0" axis="axisRow" fieldPosition="0"/>
    </format>
    <format dxfId="115">
      <pivotArea dataOnly="0" labelOnly="1" fieldPosition="0">
        <references count="1">
          <reference field="2" count="0"/>
        </references>
      </pivotArea>
    </format>
    <format dxfId="114">
      <pivotArea outline="0" collapsedLevelsAreSubtotals="1" fieldPosition="0"/>
    </format>
    <format dxfId="113">
      <pivotArea field="2" type="button" dataOnly="0" labelOnly="1" outline="0" axis="axisRow" fieldPosition="0"/>
    </format>
    <format dxfId="112">
      <pivotArea dataOnly="0" labelOnly="1" fieldPosition="0">
        <references count="1">
          <reference field="2" count="0"/>
        </references>
      </pivotArea>
    </format>
    <format dxfId="111">
      <pivotArea dataOnly="0" labelOnly="1" grandRow="1" outline="0" fieldPosition="0"/>
    </format>
    <format dxfId="110">
      <pivotArea dataOnly="0" labelOnly="1" fieldPosition="0">
        <references count="1">
          <reference field="3" count="0"/>
        </references>
      </pivotArea>
    </format>
    <format dxfId="109">
      <pivotArea dataOnly="0" labelOnly="1" grandCol="1" outline="0" fieldPosition="0"/>
    </format>
    <format dxfId="108">
      <pivotArea type="all" dataOnly="0" outline="0" fieldPosition="0"/>
    </format>
  </formats>
  <pivotTableStyleInfo name="PivotStyleLight16" showRowHeaders="1" showColHeaders="1" showRowStripes="0" showColStripes="0" showLastColumn="1"/>
</pivotTableDefinition>
</file>

<file path=xl/pivotTables/pivotTable8.xml><?xml version="1.0" encoding="utf-8"?>
<pivotTableDefinition xmlns="http://schemas.openxmlformats.org/spreadsheetml/2006/main" name="Tabla dinámica2" cacheId="15" applyNumberFormats="0" applyBorderFormats="0" applyFontFormats="0" applyPatternFormats="0" applyAlignmentFormats="0" applyWidthHeightFormats="1" dataCaption="Valores" updatedVersion="5" minRefreshableVersion="3" itemPrintTitles="1" createdVersion="4" indent="0" outline="1" outlineData="1" multipleFieldFilters="0" rowHeaderCaption="Sistema PQRS/Tipología">
  <location ref="B18:D22" firstHeaderRow="1" firstDataRow="2" firstDataCol="1"/>
  <pivotFields count="6">
    <pivotField axis="axisCol" showAll="0">
      <items count="22">
        <item m="1" x="13"/>
        <item m="1" x="3"/>
        <item m="1" x="16"/>
        <item m="1" x="7"/>
        <item x="0"/>
        <item m="1" x="20"/>
        <item h="1" x="1"/>
        <item m="1" x="14"/>
        <item m="1" x="18"/>
        <item m="1" x="15"/>
        <item m="1" x="9"/>
        <item m="1" x="2"/>
        <item m="1" x="10"/>
        <item m="1" x="11"/>
        <item m="1" x="19"/>
        <item m="1" x="8"/>
        <item m="1" x="17"/>
        <item h="1" m="1" x="12"/>
        <item h="1" m="1" x="5"/>
        <item h="1" m="1" x="4"/>
        <item h="1" m="1" x="6"/>
        <item t="default"/>
      </items>
    </pivotField>
    <pivotField showAll="0">
      <items count="219">
        <item x="1"/>
        <item m="1" x="139"/>
        <item m="1" x="64"/>
        <item m="1" x="214"/>
        <item m="1" x="189"/>
        <item m="1" x="63"/>
        <item m="1" x="97"/>
        <item m="1" x="50"/>
        <item m="1" x="88"/>
        <item m="1" x="118"/>
        <item m="1" x="100"/>
        <item m="1" x="169"/>
        <item m="1" x="11"/>
        <item m="1" x="168"/>
        <item m="1" x="21"/>
        <item m="1" x="3"/>
        <item m="1" x="119"/>
        <item m="1" x="30"/>
        <item m="1" x="9"/>
        <item m="1" x="87"/>
        <item m="1" x="86"/>
        <item m="1" x="164"/>
        <item m="1" x="80"/>
        <item m="1" x="47"/>
        <item m="1" x="188"/>
        <item m="1" x="68"/>
        <item m="1" x="44"/>
        <item m="1" x="192"/>
        <item m="1" x="137"/>
        <item m="1" x="89"/>
        <item m="1" x="213"/>
        <item m="1" x="14"/>
        <item m="1" x="43"/>
        <item m="1" x="140"/>
        <item m="1" x="172"/>
        <item m="1" x="37"/>
        <item m="1" x="27"/>
        <item m="1" x="202"/>
        <item m="1" x="160"/>
        <item m="1" x="12"/>
        <item m="1" x="48"/>
        <item m="1" x="29"/>
        <item m="1" x="134"/>
        <item m="1" x="61"/>
        <item m="1" x="26"/>
        <item m="1" x="154"/>
        <item m="1" x="194"/>
        <item m="1" x="120"/>
        <item m="1" x="46"/>
        <item m="1" x="157"/>
        <item m="1" x="115"/>
        <item m="1" x="124"/>
        <item m="1" x="138"/>
        <item m="1" x="10"/>
        <item m="1" x="125"/>
        <item m="1" x="13"/>
        <item m="1" x="16"/>
        <item m="1" x="17"/>
        <item m="1" x="22"/>
        <item m="1" x="171"/>
        <item m="1" x="24"/>
        <item m="1" x="72"/>
        <item m="1" x="73"/>
        <item m="1" x="180"/>
        <item m="1" x="112"/>
        <item m="1" x="127"/>
        <item m="1" x="32"/>
        <item m="1" x="35"/>
        <item m="1" x="38"/>
        <item m="1" x="205"/>
        <item m="1" x="40"/>
        <item m="1" x="41"/>
        <item m="1" x="106"/>
        <item m="1" x="141"/>
        <item m="1" x="113"/>
        <item m="1" x="49"/>
        <item m="1" x="203"/>
        <item m="1" x="93"/>
        <item m="1" x="57"/>
        <item m="1" x="58"/>
        <item m="1" x="59"/>
        <item m="1" x="129"/>
        <item m="1" x="60"/>
        <item m="1" x="54"/>
        <item m="1" x="101"/>
        <item m="1" x="62"/>
        <item m="1" x="5"/>
        <item m="1" x="133"/>
        <item m="1" x="65"/>
        <item m="1" x="67"/>
        <item m="1" x="195"/>
        <item m="1" x="211"/>
        <item m="1" x="7"/>
        <item m="1" x="75"/>
        <item m="1" x="77"/>
        <item m="1" x="153"/>
        <item m="1" x="158"/>
        <item m="1" x="84"/>
        <item m="1" x="117"/>
        <item m="1" x="90"/>
        <item m="1" x="91"/>
        <item m="1" x="28"/>
        <item m="1" x="215"/>
        <item m="1" x="94"/>
        <item m="1" x="95"/>
        <item m="1" x="96"/>
        <item m="1" x="98"/>
        <item m="1" x="99"/>
        <item m="1" x="126"/>
        <item m="1" x="103"/>
        <item m="1" x="105"/>
        <item m="1" x="66"/>
        <item m="1" x="108"/>
        <item m="1" x="79"/>
        <item m="1" x="109"/>
        <item m="1" x="110"/>
        <item m="1" x="111"/>
        <item m="1" x="104"/>
        <item m="1" x="150"/>
        <item m="1" x="196"/>
        <item m="1" x="151"/>
        <item m="1" x="52"/>
        <item m="1" x="131"/>
        <item m="1" x="76"/>
        <item m="1" x="216"/>
        <item m="1" x="116"/>
        <item m="1" x="56"/>
        <item m="1" x="156"/>
        <item m="1" x="122"/>
        <item m="1" x="123"/>
        <item m="1" x="175"/>
        <item m="1" x="206"/>
        <item m="1" x="184"/>
        <item m="1" x="165"/>
        <item m="1" x="130"/>
        <item m="1" x="193"/>
        <item m="1" x="167"/>
        <item m="1" x="135"/>
        <item m="1" x="136"/>
        <item m="1" x="173"/>
        <item m="1" x="83"/>
        <item m="1" x="82"/>
        <item m="1" x="81"/>
        <item m="1" x="144"/>
        <item m="1" x="146"/>
        <item m="1" x="147"/>
        <item m="1" x="148"/>
        <item m="1" x="186"/>
        <item m="1" x="183"/>
        <item m="1" x="31"/>
        <item m="1" x="51"/>
        <item m="1" x="102"/>
        <item m="1" x="159"/>
        <item m="1" x="161"/>
        <item m="1" x="33"/>
        <item m="1" x="23"/>
        <item m="1" x="170"/>
        <item m="1" x="174"/>
        <item m="1" x="155"/>
        <item m="1" x="71"/>
        <item m="1" x="176"/>
        <item m="1" x="177"/>
        <item m="1" x="18"/>
        <item m="1" x="178"/>
        <item m="1" x="181"/>
        <item m="1" x="53"/>
        <item m="1" x="45"/>
        <item m="1" x="70"/>
        <item m="1" x="128"/>
        <item m="1" x="25"/>
        <item m="1" x="114"/>
        <item m="1" x="185"/>
        <item m="1" x="208"/>
        <item m="1" x="187"/>
        <item m="1" x="190"/>
        <item m="1" x="191"/>
        <item m="1" x="42"/>
        <item m="1" x="217"/>
        <item m="1" x="69"/>
        <item m="1" x="197"/>
        <item m="1" x="198"/>
        <item m="1" x="199"/>
        <item m="1" x="200"/>
        <item m="1" x="55"/>
        <item m="1" x="210"/>
        <item m="1" x="78"/>
        <item m="1" x="8"/>
        <item m="1" x="212"/>
        <item m="1" x="39"/>
        <item m="1" x="121"/>
        <item m="1" x="2"/>
        <item m="1" x="19"/>
        <item m="1" x="34"/>
        <item m="1" x="6"/>
        <item m="1" x="201"/>
        <item m="1" x="107"/>
        <item m="1" x="166"/>
        <item m="1" x="145"/>
        <item m="1" x="74"/>
        <item m="1" x="162"/>
        <item m="1" x="149"/>
        <item m="1" x="143"/>
        <item m="1" x="179"/>
        <item m="1" x="92"/>
        <item m="1" x="182"/>
        <item m="1" x="15"/>
        <item m="1" x="207"/>
        <item m="1" x="209"/>
        <item m="1" x="4"/>
        <item m="1" x="204"/>
        <item m="1" x="152"/>
        <item m="1" x="132"/>
        <item m="1" x="142"/>
        <item m="1" x="163"/>
        <item m="1" x="20"/>
        <item m="1" x="85"/>
        <item m="1" x="36"/>
        <item x="0"/>
        <item t="default"/>
      </items>
    </pivotField>
    <pivotField showAll="0"/>
    <pivotField axis="axisRow" showAll="0" defaultSubtotal="0">
      <items count="4">
        <item x="1"/>
        <item m="1" x="3"/>
        <item h="1" x="2"/>
        <item x="0"/>
      </items>
    </pivotField>
    <pivotField dataField="1" showAll="0" defaultSubtotal="0"/>
    <pivotField showAll="0" defaultSubtotal="0"/>
  </pivotFields>
  <rowFields count="1">
    <field x="3"/>
  </rowFields>
  <rowItems count="3">
    <i>
      <x/>
    </i>
    <i>
      <x v="3"/>
    </i>
    <i t="grand">
      <x/>
    </i>
  </rowItems>
  <colFields count="1">
    <field x="0"/>
  </colFields>
  <colItems count="2">
    <i>
      <x v="4"/>
    </i>
    <i t="grand">
      <x/>
    </i>
  </colItems>
  <dataFields count="1">
    <dataField name="Solucionados " fld="4" baseField="0" baseItem="0"/>
  </dataFields>
  <formats count="17">
    <format dxfId="107">
      <pivotArea type="all" dataOnly="0" outline="0" fieldPosition="0"/>
    </format>
    <format dxfId="106">
      <pivotArea type="all" dataOnly="0" outline="0" fieldPosition="0"/>
    </format>
    <format dxfId="105">
      <pivotArea type="all" dataOnly="0" outline="0" fieldPosition="0"/>
    </format>
    <format dxfId="104">
      <pivotArea type="all" dataOnly="0" outline="0" fieldPosition="0"/>
    </format>
    <format dxfId="103">
      <pivotArea field="0" type="button" dataOnly="0" labelOnly="1" outline="0" axis="axisCol" fieldPosition="0"/>
    </format>
    <format dxfId="102">
      <pivotArea dataOnly="0" labelOnly="1" grandRow="1" outline="0" fieldPosition="0"/>
    </format>
    <format dxfId="101">
      <pivotArea dataOnly="0" labelOnly="1" grandRow="1" outline="0" fieldPosition="0"/>
    </format>
    <format dxfId="100">
      <pivotArea field="1" type="button" dataOnly="0" labelOnly="1" outline="0"/>
    </format>
    <format dxfId="99">
      <pivotArea dataOnly="0" labelOnly="1" grandRow="1" outline="0" fieldPosition="0"/>
    </format>
    <format dxfId="98">
      <pivotArea dataOnly="0" labelOnly="1" fieldPosition="0">
        <references count="1">
          <reference field="0" count="0"/>
        </references>
      </pivotArea>
    </format>
    <format dxfId="97">
      <pivotArea dataOnly="0" labelOnly="1" grandCol="1" outline="0" fieldPosition="0"/>
    </format>
    <format dxfId="96">
      <pivotArea dataOnly="0" labelOnly="1" fieldPosition="0">
        <references count="1">
          <reference field="0" count="0"/>
        </references>
      </pivotArea>
    </format>
    <format dxfId="95">
      <pivotArea dataOnly="0" labelOnly="1" grandCol="1" outline="0" fieldPosition="0"/>
    </format>
    <format dxfId="94">
      <pivotArea type="origin" dataOnly="0" labelOnly="1" outline="0" fieldPosition="0"/>
    </format>
    <format dxfId="93">
      <pivotArea field="0" type="button" dataOnly="0" labelOnly="1" outline="0" axis="axisCol" fieldPosition="0"/>
    </format>
    <format dxfId="92">
      <pivotArea type="topRight" dataOnly="0" labelOnly="1" outline="0" fieldPosition="0"/>
    </format>
    <format dxfId="91">
      <pivotArea type="topRight" dataOnly="0" labelOnly="1" outline="0" offset="H1" fieldPosition="0"/>
    </format>
  </formats>
  <pivotTableStyleInfo name="PivotStyleLight16" showRowHeaders="1" showColHeaders="1" showRowStripes="0" showColStripes="0" showLastColumn="1"/>
</pivotTableDefinition>
</file>

<file path=xl/pivotTables/pivotTable9.xml><?xml version="1.0" encoding="utf-8"?>
<pivotTableDefinition xmlns="http://schemas.openxmlformats.org/spreadsheetml/2006/main" name="Tabla dinámica2" cacheId="23" applyNumberFormats="0" applyBorderFormats="0" applyFontFormats="0" applyPatternFormats="0" applyAlignmentFormats="0" applyWidthHeightFormats="1" dataCaption="Valores" updatedVersion="5" minRefreshableVersion="3" itemPrintTitles="1" createdVersion="4" indent="0" outline="1" outlineData="1" multipleFieldFilters="0" chartFormat="1" rowHeaderCaption="Asunto o Subtema">
  <location ref="B22:D25" firstHeaderRow="1" firstDataRow="2" firstDataCol="1"/>
  <pivotFields count="6">
    <pivotField axis="axisCol" showAll="0" sortType="descending">
      <items count="20">
        <item m="1" x="12"/>
        <item m="1" x="3"/>
        <item m="1" x="15"/>
        <item m="1" x="7"/>
        <item x="0"/>
        <item m="1" x="18"/>
        <item h="1" x="1"/>
        <item m="1" x="13"/>
        <item m="1" x="17"/>
        <item m="1" x="14"/>
        <item m="1" x="10"/>
        <item m="1" x="2"/>
        <item m="1" x="8"/>
        <item m="1" x="16"/>
        <item m="1" x="11"/>
        <item h="1" m="1" x="5"/>
        <item h="1" m="1" x="4"/>
        <item h="1" m="1" x="6"/>
        <item h="1" m="1" x="9"/>
        <item t="default"/>
      </items>
      <autoSortScope>
        <pivotArea dataOnly="0" outline="0" fieldPosition="0">
          <references count="1">
            <reference field="4294967294" count="1" selected="0">
              <x v="0"/>
            </reference>
          </references>
        </pivotArea>
      </autoSortScope>
    </pivotField>
    <pivotField axis="axisRow" showAll="0" measureFilter="1" sortType="descending">
      <items count="147">
        <item x="1"/>
        <item m="1" x="27"/>
        <item m="1" x="109"/>
        <item m="1" x="94"/>
        <item m="1" x="93"/>
        <item m="1" x="144"/>
        <item m="1" x="137"/>
        <item m="1" x="72"/>
        <item m="1" x="113"/>
        <item m="1" x="39"/>
        <item m="1" x="145"/>
        <item m="1" x="111"/>
        <item m="1" x="25"/>
        <item m="1" x="117"/>
        <item m="1" x="16"/>
        <item m="1" x="114"/>
        <item m="1" x="36"/>
        <item m="1" x="96"/>
        <item m="1" x="106"/>
        <item m="1" x="126"/>
        <item m="1" x="64"/>
        <item m="1" x="29"/>
        <item m="1" x="5"/>
        <item m="1" x="77"/>
        <item m="1" x="104"/>
        <item m="1" x="47"/>
        <item m="1" x="82"/>
        <item m="1" x="68"/>
        <item m="1" x="103"/>
        <item m="1" x="100"/>
        <item m="1" x="101"/>
        <item m="1" x="13"/>
        <item m="1" x="33"/>
        <item m="1" x="81"/>
        <item m="1" x="40"/>
        <item m="1" x="131"/>
        <item m="1" x="11"/>
        <item m="1" x="124"/>
        <item m="1" x="23"/>
        <item m="1" x="34"/>
        <item m="1" x="71"/>
        <item m="1" x="52"/>
        <item m="1" x="41"/>
        <item m="1" x="61"/>
        <item m="1" x="17"/>
        <item m="1" x="102"/>
        <item m="1" x="7"/>
        <item m="1" x="128"/>
        <item m="1" x="110"/>
        <item m="1" x="57"/>
        <item m="1" x="18"/>
        <item m="1" x="65"/>
        <item m="1" x="136"/>
        <item m="1" x="127"/>
        <item m="1" x="58"/>
        <item m="1" x="97"/>
        <item m="1" x="130"/>
        <item m="1" x="141"/>
        <item m="1" x="74"/>
        <item m="1" x="43"/>
        <item m="1" x="32"/>
        <item m="1" x="21"/>
        <item m="1" x="26"/>
        <item m="1" x="19"/>
        <item m="1" x="105"/>
        <item m="1" x="28"/>
        <item m="1" x="98"/>
        <item m="1" x="107"/>
        <item m="1" x="122"/>
        <item m="1" x="44"/>
        <item m="1" x="95"/>
        <item m="1" x="75"/>
        <item m="1" x="89"/>
        <item m="1" x="53"/>
        <item m="1" x="116"/>
        <item m="1" x="86"/>
        <item m="1" x="121"/>
        <item m="1" x="67"/>
        <item m="1" x="85"/>
        <item m="1" x="24"/>
        <item m="1" x="129"/>
        <item m="1" x="115"/>
        <item m="1" x="9"/>
        <item m="1" x="54"/>
        <item m="1" x="87"/>
        <item m="1" x="140"/>
        <item m="1" x="38"/>
        <item m="1" x="76"/>
        <item m="1" x="83"/>
        <item m="1" x="55"/>
        <item m="1" x="59"/>
        <item m="1" x="56"/>
        <item m="1" x="78"/>
        <item m="1" x="135"/>
        <item m="1" x="10"/>
        <item m="1" x="92"/>
        <item m="1" x="66"/>
        <item m="1" x="35"/>
        <item m="1" x="142"/>
        <item m="1" x="138"/>
        <item m="1" x="120"/>
        <item m="1" x="14"/>
        <item m="1" x="15"/>
        <item m="1" x="60"/>
        <item m="1" x="125"/>
        <item m="1" x="70"/>
        <item m="1" x="112"/>
        <item m="1" x="139"/>
        <item m="1" x="134"/>
        <item m="1" x="63"/>
        <item m="1" x="69"/>
        <item m="1" x="50"/>
        <item m="1" x="132"/>
        <item m="1" x="84"/>
        <item m="1" x="51"/>
        <item m="1" x="91"/>
        <item m="1" x="48"/>
        <item m="1" x="31"/>
        <item m="1" x="4"/>
        <item m="1" x="46"/>
        <item m="1" x="143"/>
        <item m="1" x="80"/>
        <item m="1" x="88"/>
        <item m="1" x="12"/>
        <item m="1" x="2"/>
        <item m="1" x="90"/>
        <item m="1" x="108"/>
        <item m="1" x="30"/>
        <item m="1" x="8"/>
        <item m="1" x="49"/>
        <item m="1" x="37"/>
        <item m="1" x="79"/>
        <item m="1" x="133"/>
        <item m="1" x="45"/>
        <item m="1" x="42"/>
        <item m="1" x="118"/>
        <item m="1" x="99"/>
        <item m="1" x="22"/>
        <item m="1" x="6"/>
        <item m="1" x="73"/>
        <item m="1" x="20"/>
        <item m="1" x="3"/>
        <item m="1" x="62"/>
        <item m="1" x="119"/>
        <item m="1" x="123"/>
        <item x="0"/>
        <item t="default"/>
      </items>
      <autoSortScope>
        <pivotArea dataOnly="0" outline="0" fieldPosition="0">
          <references count="1">
            <reference field="4294967294" count="1" selected="0">
              <x v="0"/>
            </reference>
          </references>
        </pivotArea>
      </autoSortScope>
    </pivotField>
    <pivotField showAll="0"/>
    <pivotField showAll="0" defaultSubtotal="0"/>
    <pivotField dataField="1" showAll="0"/>
    <pivotField showAll="0" defaultSubtotal="0"/>
  </pivotFields>
  <rowFields count="1">
    <field x="1"/>
  </rowFields>
  <rowItems count="2">
    <i>
      <x v="145"/>
    </i>
    <i t="grand">
      <x/>
    </i>
  </rowItems>
  <colFields count="1">
    <field x="0"/>
  </colFields>
  <colItems count="2">
    <i>
      <x v="4"/>
    </i>
    <i t="grand">
      <x/>
    </i>
  </colItems>
  <dataFields count="1">
    <dataField name="Top 5 de Requerimientos" fld="4" baseField="0" baseItem="0" numFmtId="166"/>
  </dataFields>
  <formats count="19">
    <format dxfId="90">
      <pivotArea type="all" dataOnly="0" outline="0" fieldPosition="0"/>
    </format>
    <format dxfId="89">
      <pivotArea type="all" dataOnly="0" outline="0" fieldPosition="0"/>
    </format>
    <format dxfId="88">
      <pivotArea type="all" dataOnly="0" outline="0" fieldPosition="0"/>
    </format>
    <format dxfId="87">
      <pivotArea type="all" dataOnly="0" outline="0" fieldPosition="0"/>
    </format>
    <format dxfId="86">
      <pivotArea field="0" type="button" dataOnly="0" labelOnly="1" outline="0" axis="axisCol" fieldPosition="0"/>
    </format>
    <format dxfId="85">
      <pivotArea dataOnly="0" labelOnly="1" grandRow="1" outline="0" fieldPosition="0"/>
    </format>
    <format dxfId="84">
      <pivotArea dataOnly="0" labelOnly="1" grandRow="1" outline="0" fieldPosition="0"/>
    </format>
    <format dxfId="83">
      <pivotArea field="1" type="button" dataOnly="0" labelOnly="1" outline="0" axis="axisRow" fieldPosition="0"/>
    </format>
    <format dxfId="82">
      <pivotArea dataOnly="0" labelOnly="1" grandRow="1" outline="0" fieldPosition="0"/>
    </format>
    <format dxfId="81">
      <pivotArea dataOnly="0" labelOnly="1" fieldPosition="0">
        <references count="1">
          <reference field="1" count="5">
            <x v="0"/>
            <x v="5"/>
            <x v="11"/>
            <x v="24"/>
            <x v="28"/>
          </reference>
        </references>
      </pivotArea>
    </format>
    <format dxfId="80">
      <pivotArea dataOnly="0" labelOnly="1" fieldPosition="0">
        <references count="1">
          <reference field="0" count="0"/>
        </references>
      </pivotArea>
    </format>
    <format dxfId="79">
      <pivotArea dataOnly="0" labelOnly="1" grandCol="1" outline="0" fieldPosition="0"/>
    </format>
    <format dxfId="78">
      <pivotArea dataOnly="0" labelOnly="1" fieldPosition="0">
        <references count="1">
          <reference field="0" count="0"/>
        </references>
      </pivotArea>
    </format>
    <format dxfId="77">
      <pivotArea dataOnly="0" labelOnly="1" grandCol="1" outline="0" fieldPosition="0"/>
    </format>
    <format dxfId="76">
      <pivotArea dataOnly="0" labelOnly="1" fieldPosition="0">
        <references count="1">
          <reference field="1" count="4">
            <x v="5"/>
            <x v="7"/>
            <x v="10"/>
            <x v="16"/>
          </reference>
        </references>
      </pivotArea>
    </format>
    <format dxfId="75">
      <pivotArea grandCol="1" outline="0" collapsedLevelsAreSubtotals="1" fieldPosition="0"/>
    </format>
    <format dxfId="74">
      <pivotArea outline="0" collapsedLevelsAreSubtotals="1" fieldPosition="0"/>
    </format>
    <format dxfId="73">
      <pivotArea dataOnly="0" labelOnly="1" fieldPosition="0">
        <references count="1">
          <reference field="1" count="5">
            <x v="5"/>
            <x v="9"/>
            <x v="10"/>
            <x v="11"/>
            <x v="16"/>
          </reference>
        </references>
      </pivotArea>
    </format>
    <format dxfId="72">
      <pivotArea type="origin" dataOnly="0" labelOnly="1" outline="0" fieldPosition="0"/>
    </format>
  </formats>
  <pivotTableStyleInfo name="PivotStyleLight16" showRowHeaders="1" showColHeaders="1" showRowStripes="0" showColStripes="0" showLastColumn="1"/>
  <filters count="1">
    <filter fld="1" type="count" evalOrder="-1" id="4" iMeasureFld="0">
      <autoFilter ref="A1">
        <filterColumn colId="0">
          <top10 val="5" filterVal="5"/>
        </filterColumn>
      </autoFilter>
    </filter>
  </filters>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3.bin"/><Relationship Id="rId1" Type="http://schemas.openxmlformats.org/officeDocument/2006/relationships/pivotTable" Target="../pivotTables/pivotTable7.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pivotTable" Target="../pivotTables/pivotTable8.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bin"/><Relationship Id="rId1" Type="http://schemas.openxmlformats.org/officeDocument/2006/relationships/pivotTable" Target="../pivotTables/pivotTable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G13" sqref="G13"/>
    </sheetView>
  </sheetViews>
  <sheetFormatPr baseColWidth="10" defaultRowHeight="15"/>
  <cols>
    <col min="1" max="1" width="13.7109375" customWidth="1"/>
    <col min="2" max="2" width="16.140625" customWidth="1"/>
    <col min="3" max="3" width="34.140625" customWidth="1"/>
    <col min="4" max="4" width="18.85546875" customWidth="1"/>
  </cols>
  <sheetData>
    <row r="1" spans="1:4">
      <c r="C1" s="36"/>
    </row>
    <row r="2" spans="1:4">
      <c r="A2" s="35" t="s">
        <v>8</v>
      </c>
      <c r="B2" s="35" t="s">
        <v>5</v>
      </c>
      <c r="C2" s="37" t="s">
        <v>15</v>
      </c>
      <c r="D2" s="35" t="s">
        <v>36</v>
      </c>
    </row>
    <row r="3" spans="1:4">
      <c r="A3" s="35" t="s">
        <v>9</v>
      </c>
      <c r="B3" s="35" t="s">
        <v>59</v>
      </c>
      <c r="C3" s="37" t="s">
        <v>1</v>
      </c>
      <c r="D3" s="35" t="s">
        <v>37</v>
      </c>
    </row>
    <row r="4" spans="1:4">
      <c r="A4" s="35" t="s">
        <v>10</v>
      </c>
      <c r="B4" s="36" t="s">
        <v>7</v>
      </c>
      <c r="C4" s="37" t="s">
        <v>16</v>
      </c>
      <c r="D4" s="35" t="s">
        <v>38</v>
      </c>
    </row>
    <row r="5" spans="1:4">
      <c r="A5" s="35" t="s">
        <v>11</v>
      </c>
      <c r="B5" s="35"/>
      <c r="C5" s="37" t="s">
        <v>17</v>
      </c>
      <c r="D5" s="35" t="s">
        <v>39</v>
      </c>
    </row>
    <row r="6" spans="1:4">
      <c r="A6" s="35" t="s">
        <v>12</v>
      </c>
      <c r="B6" s="35"/>
      <c r="C6" s="37" t="s">
        <v>33</v>
      </c>
      <c r="D6" s="35" t="s">
        <v>24</v>
      </c>
    </row>
    <row r="7" spans="1:4">
      <c r="A7" s="35" t="s">
        <v>58</v>
      </c>
      <c r="B7" s="35"/>
      <c r="C7" s="37" t="s">
        <v>34</v>
      </c>
      <c r="D7" s="35" t="s">
        <v>40</v>
      </c>
    </row>
    <row r="8" spans="1:4">
      <c r="A8" s="35" t="s">
        <v>13</v>
      </c>
      <c r="B8" s="35"/>
      <c r="C8" s="37" t="s">
        <v>19</v>
      </c>
      <c r="D8" s="35" t="s">
        <v>41</v>
      </c>
    </row>
    <row r="9" spans="1:4">
      <c r="A9" s="37" t="s">
        <v>22</v>
      </c>
      <c r="B9" s="35"/>
      <c r="C9" s="37" t="s">
        <v>21</v>
      </c>
      <c r="D9" s="35" t="s">
        <v>42</v>
      </c>
    </row>
    <row r="10" spans="1:4">
      <c r="A10" s="36" t="s">
        <v>6</v>
      </c>
      <c r="B10" s="35"/>
      <c r="C10" s="37" t="s">
        <v>20</v>
      </c>
      <c r="D10" s="35" t="s">
        <v>43</v>
      </c>
    </row>
    <row r="11" spans="1:4">
      <c r="A11" s="35"/>
      <c r="B11" s="35"/>
      <c r="C11" s="37" t="s">
        <v>18</v>
      </c>
      <c r="D11" s="35" t="s">
        <v>44</v>
      </c>
    </row>
    <row r="12" spans="1:4">
      <c r="A12" s="35"/>
      <c r="B12" s="35"/>
      <c r="C12" s="37" t="s">
        <v>22</v>
      </c>
      <c r="D12" s="35" t="s">
        <v>45</v>
      </c>
    </row>
    <row r="13" spans="1:4">
      <c r="A13" s="35"/>
      <c r="B13" s="35"/>
      <c r="C13" s="36" t="s">
        <v>14</v>
      </c>
      <c r="D13" s="35" t="s">
        <v>46</v>
      </c>
    </row>
    <row r="14" spans="1:4">
      <c r="A14" s="35"/>
      <c r="B14" s="35"/>
      <c r="C14" s="35"/>
      <c r="D14" s="35" t="s">
        <v>47</v>
      </c>
    </row>
    <row r="15" spans="1:4">
      <c r="A15" s="35"/>
      <c r="B15" s="35"/>
      <c r="C15" s="35"/>
      <c r="D15" s="35" t="s">
        <v>48</v>
      </c>
    </row>
    <row r="16" spans="1:4">
      <c r="A16" s="35"/>
      <c r="B16" s="35"/>
      <c r="C16" s="35"/>
      <c r="D16" s="35" t="s">
        <v>49</v>
      </c>
    </row>
    <row r="17" spans="1:4">
      <c r="A17" s="35"/>
      <c r="B17" s="35"/>
      <c r="C17" s="35"/>
      <c r="D17" s="35" t="s">
        <v>50</v>
      </c>
    </row>
    <row r="18" spans="1:4">
      <c r="A18" s="35"/>
      <c r="B18" s="35"/>
      <c r="C18" s="35"/>
      <c r="D18" s="35" t="s">
        <v>51</v>
      </c>
    </row>
    <row r="19" spans="1:4">
      <c r="A19" s="35"/>
      <c r="B19" s="35"/>
      <c r="C19" s="35"/>
      <c r="D19" s="35" t="s">
        <v>52</v>
      </c>
    </row>
    <row r="20" spans="1:4">
      <c r="A20" s="35"/>
      <c r="B20" s="35"/>
      <c r="C20" s="35"/>
      <c r="D20" s="35" t="s">
        <v>53</v>
      </c>
    </row>
    <row r="21" spans="1:4">
      <c r="A21" s="35"/>
      <c r="B21" s="35"/>
      <c r="C21" s="35"/>
      <c r="D21" s="35" t="s">
        <v>54</v>
      </c>
    </row>
    <row r="22" spans="1:4">
      <c r="A22" s="35"/>
      <c r="D22" s="36" t="s">
        <v>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opLeftCell="B25" zoomScale="90" zoomScaleNormal="90" zoomScalePageLayoutView="90" workbookViewId="0">
      <selection activeCell="C34" sqref="C34:F45"/>
    </sheetView>
  </sheetViews>
  <sheetFormatPr baseColWidth="10" defaultColWidth="0" defaultRowHeight="15" zeroHeight="1"/>
  <cols>
    <col min="1" max="1" width="5.7109375" style="8" customWidth="1"/>
    <col min="2" max="2" width="17.28515625" style="14" customWidth="1"/>
    <col min="3" max="3" width="19.28515625" style="8" customWidth="1"/>
    <col min="4" max="4" width="22.85546875" style="8" customWidth="1"/>
    <col min="5" max="5" width="20.28515625" style="8" customWidth="1"/>
    <col min="6" max="6" width="19" style="8" customWidth="1"/>
    <col min="7" max="7" width="10.42578125" style="8" customWidth="1"/>
    <col min="8" max="8" width="3.140625" style="8" customWidth="1"/>
    <col min="9" max="16" width="1.85546875" style="8" customWidth="1"/>
    <col min="17" max="16384" width="1.85546875" style="8" hidden="1"/>
  </cols>
  <sheetData>
    <row r="1" spans="2:7" ht="15" customHeight="1">
      <c r="B1" s="90" t="s">
        <v>56</v>
      </c>
      <c r="C1" s="90"/>
      <c r="D1" s="90"/>
      <c r="E1" s="90"/>
      <c r="F1" s="90"/>
      <c r="G1" s="90"/>
    </row>
    <row r="2" spans="2:7">
      <c r="B2" s="90"/>
      <c r="C2" s="90"/>
      <c r="D2" s="90"/>
      <c r="E2" s="90"/>
      <c r="F2" s="90"/>
      <c r="G2" s="90"/>
    </row>
    <row r="3" spans="2:7" ht="15" customHeight="1">
      <c r="B3" s="91" t="s">
        <v>76</v>
      </c>
      <c r="C3" s="92"/>
      <c r="D3" s="92"/>
      <c r="E3" s="26" t="s">
        <v>79</v>
      </c>
      <c r="F3" s="26"/>
      <c r="G3" s="27"/>
    </row>
    <row r="4" spans="2:7">
      <c r="B4" s="73" t="s">
        <v>27</v>
      </c>
      <c r="C4" s="15">
        <v>42736</v>
      </c>
      <c r="D4" s="15">
        <v>42766</v>
      </c>
      <c r="E4" s="16"/>
      <c r="F4" s="16"/>
      <c r="G4" s="17"/>
    </row>
    <row r="5" spans="2:7">
      <c r="B5" s="28"/>
      <c r="C5" s="29"/>
      <c r="D5" s="29"/>
      <c r="E5" s="20"/>
      <c r="F5" s="20"/>
      <c r="G5" s="20"/>
    </row>
    <row r="6" spans="2:7">
      <c r="B6" s="45"/>
      <c r="C6" s="45"/>
      <c r="D6" s="45"/>
      <c r="E6" s="45"/>
      <c r="F6" s="45"/>
      <c r="G6" s="45"/>
    </row>
    <row r="7" spans="2:7">
      <c r="B7" s="45"/>
      <c r="C7" s="45"/>
      <c r="D7" s="45"/>
      <c r="E7" s="45"/>
      <c r="F7" s="45"/>
      <c r="G7" s="45"/>
    </row>
    <row r="8" spans="2:7">
      <c r="B8" s="45"/>
      <c r="C8" s="45"/>
      <c r="D8" s="45"/>
      <c r="E8" s="45"/>
      <c r="F8" s="45"/>
      <c r="G8" s="45"/>
    </row>
    <row r="9" spans="2:7">
      <c r="B9" s="45"/>
      <c r="C9" s="45"/>
      <c r="D9" s="45"/>
      <c r="E9" s="45"/>
      <c r="F9" s="45"/>
      <c r="G9" s="45"/>
    </row>
    <row r="10" spans="2:7">
      <c r="B10" s="45"/>
      <c r="C10" s="45"/>
      <c r="D10" s="45"/>
      <c r="E10" s="45"/>
      <c r="F10" s="45"/>
      <c r="G10" s="45"/>
    </row>
    <row r="11" spans="2:7">
      <c r="B11" s="45"/>
      <c r="C11" s="45"/>
      <c r="D11" s="45"/>
      <c r="E11" s="45"/>
      <c r="F11" s="45"/>
      <c r="G11" s="45"/>
    </row>
    <row r="12" spans="2:7">
      <c r="B12" s="45"/>
      <c r="C12" s="45"/>
      <c r="D12" s="45"/>
      <c r="E12" s="45"/>
      <c r="F12" s="45"/>
      <c r="G12" s="45"/>
    </row>
    <row r="13" spans="2:7">
      <c r="B13" s="45"/>
      <c r="C13" s="45"/>
      <c r="D13" s="45"/>
      <c r="E13" s="45"/>
      <c r="F13" s="45"/>
      <c r="G13" s="45"/>
    </row>
    <row r="14" spans="2:7">
      <c r="B14" s="45"/>
      <c r="C14" s="45"/>
      <c r="D14" s="45"/>
      <c r="E14" s="45"/>
      <c r="F14" s="45"/>
      <c r="G14" s="45"/>
    </row>
    <row r="15" spans="2:7">
      <c r="B15" s="45"/>
      <c r="C15" s="45"/>
      <c r="D15" s="45"/>
      <c r="E15" s="45"/>
      <c r="F15" s="45"/>
      <c r="G15" s="45"/>
    </row>
    <row r="16" spans="2:7">
      <c r="B16" s="45"/>
      <c r="C16" s="45"/>
      <c r="D16" s="45"/>
      <c r="E16" s="45"/>
      <c r="F16" s="45"/>
      <c r="G16" s="45"/>
    </row>
    <row r="17" spans="2:8">
      <c r="B17" s="45"/>
      <c r="C17" s="45"/>
      <c r="D17" s="45"/>
      <c r="E17" s="45"/>
      <c r="F17" s="45"/>
      <c r="G17" s="45"/>
    </row>
    <row r="18" spans="2:8">
      <c r="B18" s="59"/>
      <c r="D18" s="30" t="s">
        <v>64</v>
      </c>
      <c r="E18" s="70">
        <f>GETPIVOTDATA("Recibidos",$C$21)</f>
        <v>94</v>
      </c>
      <c r="F18" s="45"/>
      <c r="G18" s="45"/>
    </row>
    <row r="19" spans="2:8">
      <c r="B19" s="45"/>
      <c r="C19" s="45"/>
      <c r="D19" s="45"/>
      <c r="E19" s="45"/>
      <c r="F19" s="54"/>
      <c r="G19" s="54"/>
    </row>
    <row r="20" spans="2:8">
      <c r="B20" s="8"/>
      <c r="C20" s="71" t="s">
        <v>71</v>
      </c>
      <c r="D20" s="71"/>
      <c r="E20" s="66"/>
      <c r="F20" s="66"/>
      <c r="G20" s="66"/>
      <c r="H20" s="66"/>
    </row>
    <row r="21" spans="2:8">
      <c r="B21" s="8"/>
      <c r="C21" s="32" t="s">
        <v>25</v>
      </c>
      <c r="D21" s="32" t="s">
        <v>77</v>
      </c>
      <c r="E21" s="9"/>
      <c r="F21" s="9"/>
    </row>
    <row r="22" spans="2:8">
      <c r="B22" s="8"/>
      <c r="C22" s="62" t="s">
        <v>55</v>
      </c>
      <c r="D22" s="61" t="s">
        <v>5</v>
      </c>
      <c r="E22" s="61" t="s">
        <v>59</v>
      </c>
      <c r="F22" s="61" t="s">
        <v>23</v>
      </c>
    </row>
    <row r="23" spans="2:8">
      <c r="B23" s="8"/>
      <c r="C23" s="63" t="s">
        <v>10</v>
      </c>
      <c r="D23" s="61"/>
      <c r="E23" s="61">
        <v>40</v>
      </c>
      <c r="F23" s="61">
        <v>40</v>
      </c>
    </row>
    <row r="24" spans="2:8">
      <c r="B24" s="8"/>
      <c r="C24" s="63" t="s">
        <v>22</v>
      </c>
      <c r="D24" s="61">
        <v>0</v>
      </c>
      <c r="E24" s="61"/>
      <c r="F24" s="61">
        <v>0</v>
      </c>
    </row>
    <row r="25" spans="2:8">
      <c r="B25" s="8"/>
      <c r="C25" s="63" t="s">
        <v>9</v>
      </c>
      <c r="D25" s="61"/>
      <c r="E25" s="61">
        <v>17</v>
      </c>
      <c r="F25" s="61">
        <v>17</v>
      </c>
    </row>
    <row r="26" spans="2:8">
      <c r="B26" s="8"/>
      <c r="C26" s="63" t="s">
        <v>11</v>
      </c>
      <c r="D26" s="61"/>
      <c r="E26" s="61">
        <v>37</v>
      </c>
      <c r="F26" s="61">
        <v>37</v>
      </c>
    </row>
    <row r="27" spans="2:8">
      <c r="B27" s="8"/>
      <c r="C27" s="64" t="s">
        <v>23</v>
      </c>
      <c r="D27" s="61">
        <v>0</v>
      </c>
      <c r="E27" s="61">
        <v>94</v>
      </c>
      <c r="F27" s="61">
        <v>94</v>
      </c>
    </row>
    <row r="28" spans="2:8">
      <c r="B28" s="8"/>
      <c r="C28"/>
      <c r="D28"/>
      <c r="E28"/>
      <c r="F28"/>
    </row>
    <row r="29" spans="2:8">
      <c r="B29" s="8"/>
      <c r="C29"/>
      <c r="D29"/>
      <c r="E29"/>
      <c r="F29"/>
    </row>
    <row r="30" spans="2:8">
      <c r="B30" s="8"/>
      <c r="F30"/>
    </row>
    <row r="31" spans="2:8" ht="15" customHeight="1">
      <c r="B31" s="8"/>
      <c r="F31" s="60"/>
      <c r="G31" s="60"/>
      <c r="H31" s="60"/>
    </row>
    <row r="32" spans="2:8">
      <c r="B32" s="8"/>
      <c r="C32" s="74" t="s">
        <v>65</v>
      </c>
      <c r="D32" s="60"/>
      <c r="F32" s="60"/>
      <c r="G32" s="60"/>
    </row>
    <row r="33" spans="2:7">
      <c r="B33" s="8"/>
      <c r="D33" s="60"/>
      <c r="F33" s="60"/>
      <c r="G33" s="60"/>
    </row>
    <row r="34" spans="2:7" ht="15" customHeight="1">
      <c r="B34" s="8"/>
      <c r="C34" s="93" t="s">
        <v>80</v>
      </c>
      <c r="D34" s="94"/>
      <c r="E34" s="94"/>
      <c r="F34" s="95"/>
      <c r="G34" s="60"/>
    </row>
    <row r="35" spans="2:7">
      <c r="B35" s="8"/>
      <c r="C35" s="96"/>
      <c r="D35" s="97"/>
      <c r="E35" s="97"/>
      <c r="F35" s="98"/>
      <c r="G35" s="60"/>
    </row>
    <row r="36" spans="2:7">
      <c r="B36" s="60"/>
      <c r="C36" s="96"/>
      <c r="D36" s="97"/>
      <c r="E36" s="97"/>
      <c r="F36" s="98"/>
      <c r="G36" s="60"/>
    </row>
    <row r="37" spans="2:7">
      <c r="B37" s="60"/>
      <c r="C37" s="96"/>
      <c r="D37" s="97"/>
      <c r="E37" s="97"/>
      <c r="F37" s="98"/>
      <c r="G37" s="60"/>
    </row>
    <row r="38" spans="2:7">
      <c r="B38" s="60"/>
      <c r="C38" s="96"/>
      <c r="D38" s="97"/>
      <c r="E38" s="97"/>
      <c r="F38" s="98"/>
      <c r="G38" s="60"/>
    </row>
    <row r="39" spans="2:7">
      <c r="B39" s="60"/>
      <c r="C39" s="96"/>
      <c r="D39" s="97"/>
      <c r="E39" s="97"/>
      <c r="F39" s="98"/>
      <c r="G39" s="60"/>
    </row>
    <row r="40" spans="2:7">
      <c r="B40" s="60"/>
      <c r="C40" s="96"/>
      <c r="D40" s="97"/>
      <c r="E40" s="97"/>
      <c r="F40" s="98"/>
      <c r="G40" s="60"/>
    </row>
    <row r="41" spans="2:7">
      <c r="B41" s="60"/>
      <c r="C41" s="96"/>
      <c r="D41" s="97"/>
      <c r="E41" s="97"/>
      <c r="F41" s="98"/>
      <c r="G41" s="60"/>
    </row>
    <row r="42" spans="2:7" ht="15" customHeight="1">
      <c r="B42" s="60"/>
      <c r="C42" s="96"/>
      <c r="D42" s="97"/>
      <c r="E42" s="97"/>
      <c r="F42" s="98"/>
      <c r="G42" s="60"/>
    </row>
    <row r="43" spans="2:7">
      <c r="C43" s="96"/>
      <c r="D43" s="97"/>
      <c r="E43" s="97"/>
      <c r="F43" s="98"/>
    </row>
    <row r="44" spans="2:7">
      <c r="C44" s="96"/>
      <c r="D44" s="97"/>
      <c r="E44" s="97"/>
      <c r="F44" s="98"/>
    </row>
    <row r="45" spans="2:7">
      <c r="C45" s="99"/>
      <c r="D45" s="100"/>
      <c r="E45" s="100"/>
      <c r="F45" s="101"/>
    </row>
    <row r="46" spans="2:7">
      <c r="C46" s="93"/>
      <c r="D46" s="94"/>
      <c r="E46" s="94"/>
      <c r="F46" s="94"/>
    </row>
    <row r="47" spans="2:7"/>
    <row r="48" spans="2:7"/>
    <row r="49"/>
    <row r="50"/>
    <row r="51"/>
    <row r="52"/>
    <row r="53"/>
    <row r="54"/>
    <row r="55"/>
    <row r="56"/>
    <row r="57"/>
    <row r="58"/>
    <row r="59"/>
    <row r="60"/>
    <row r="6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row r="171"/>
  </sheetData>
  <mergeCells count="4">
    <mergeCell ref="B1:G2"/>
    <mergeCell ref="B3:D3"/>
    <mergeCell ref="C34:F45"/>
    <mergeCell ref="C46:F46"/>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opLeftCell="A13" zoomScale="85" zoomScaleNormal="85" zoomScalePageLayoutView="90" workbookViewId="0">
      <selection activeCell="B27" sqref="B27:K37"/>
    </sheetView>
  </sheetViews>
  <sheetFormatPr baseColWidth="10" defaultColWidth="0" defaultRowHeight="15" customHeight="1" zeroHeight="1"/>
  <cols>
    <col min="1" max="1" width="5.7109375" style="8" customWidth="1"/>
    <col min="2" max="2" width="31.85546875" style="14" customWidth="1"/>
    <col min="3" max="3" width="13" style="8" customWidth="1"/>
    <col min="4" max="4" width="9.28515625" style="8" customWidth="1"/>
    <col min="5" max="5" width="7.42578125" style="8" customWidth="1"/>
    <col min="6" max="6" width="4.85546875" style="8" customWidth="1"/>
    <col min="7" max="7" width="8.28515625" style="8" customWidth="1"/>
    <col min="8" max="8" width="5.140625" style="8" customWidth="1"/>
    <col min="9" max="9" width="5.5703125" style="8" bestFit="1" customWidth="1"/>
    <col min="10" max="10" width="5.5703125" style="8" customWidth="1"/>
    <col min="11" max="11" width="9.140625" style="8" customWidth="1"/>
    <col min="12" max="16" width="2" style="8" customWidth="1"/>
    <col min="17" max="16384" width="11.42578125" style="8" hidden="1"/>
  </cols>
  <sheetData>
    <row r="1" spans="2:14" ht="15" customHeight="1">
      <c r="B1" s="90" t="s">
        <v>56</v>
      </c>
      <c r="C1" s="90"/>
      <c r="D1" s="90"/>
      <c r="E1" s="90"/>
      <c r="F1" s="90"/>
      <c r="G1" s="90"/>
      <c r="H1" s="90"/>
      <c r="I1" s="90"/>
      <c r="J1" s="90"/>
      <c r="K1" s="90"/>
      <c r="L1" s="90"/>
      <c r="M1" s="90"/>
    </row>
    <row r="2" spans="2:14">
      <c r="B2" s="90"/>
      <c r="C2" s="90"/>
      <c r="D2" s="90"/>
      <c r="E2" s="90"/>
      <c r="F2" s="90"/>
      <c r="G2" s="90"/>
      <c r="H2" s="90"/>
      <c r="I2" s="90"/>
      <c r="J2" s="90"/>
      <c r="K2" s="90"/>
      <c r="L2" s="90"/>
      <c r="M2" s="90"/>
    </row>
    <row r="3" spans="2:14">
      <c r="B3" s="28"/>
      <c r="C3" s="29"/>
      <c r="D3" s="29"/>
      <c r="E3" s="20"/>
      <c r="F3" s="20"/>
      <c r="G3" s="20"/>
    </row>
    <row r="4" spans="2:14">
      <c r="B4" s="54"/>
      <c r="C4" s="54"/>
      <c r="D4" s="54"/>
      <c r="E4" s="54"/>
      <c r="F4" s="54"/>
      <c r="G4" s="54"/>
    </row>
    <row r="5" spans="2:14">
      <c r="B5" s="54"/>
      <c r="C5" s="54"/>
      <c r="D5" s="54"/>
      <c r="E5" s="54"/>
      <c r="F5" s="54"/>
      <c r="G5" s="54"/>
    </row>
    <row r="6" spans="2:14">
      <c r="B6" s="54"/>
      <c r="C6" s="54"/>
      <c r="D6" s="54"/>
      <c r="E6" s="54"/>
      <c r="F6" s="54"/>
      <c r="G6" s="54"/>
    </row>
    <row r="7" spans="2:14">
      <c r="B7" s="54"/>
      <c r="C7" s="54"/>
      <c r="D7" s="54"/>
      <c r="E7" s="54"/>
      <c r="F7" s="54"/>
      <c r="G7" s="54"/>
    </row>
    <row r="8" spans="2:14">
      <c r="B8" s="54"/>
      <c r="C8" s="54"/>
      <c r="D8" s="54"/>
      <c r="E8" s="54"/>
      <c r="F8" s="54"/>
      <c r="G8" s="54"/>
    </row>
    <row r="9" spans="2:14">
      <c r="B9" s="54"/>
      <c r="C9" s="54"/>
      <c r="D9" s="54"/>
      <c r="E9" s="54"/>
      <c r="F9" s="54"/>
      <c r="G9" s="54"/>
    </row>
    <row r="10" spans="2:14">
      <c r="B10" s="54"/>
      <c r="C10" s="54"/>
      <c r="D10" s="54"/>
      <c r="E10" s="54"/>
      <c r="F10" s="54"/>
      <c r="G10" s="54"/>
    </row>
    <row r="11" spans="2:14">
      <c r="B11" s="54"/>
      <c r="C11" s="54"/>
      <c r="D11" s="54"/>
      <c r="E11" s="54"/>
      <c r="F11" s="54"/>
      <c r="G11" s="54"/>
    </row>
    <row r="12" spans="2:14">
      <c r="B12" s="54"/>
      <c r="C12" s="54"/>
      <c r="D12" s="54"/>
      <c r="E12" s="54"/>
      <c r="F12" s="54"/>
      <c r="G12" s="54"/>
    </row>
    <row r="13" spans="2:14">
      <c r="B13" s="54"/>
      <c r="C13" s="54"/>
      <c r="D13" s="54"/>
      <c r="E13" s="54"/>
      <c r="F13" s="54"/>
      <c r="G13" s="54"/>
    </row>
    <row r="14" spans="2:14">
      <c r="B14" s="54"/>
      <c r="C14" s="54"/>
      <c r="D14" s="54"/>
      <c r="E14" s="54"/>
      <c r="F14" s="54"/>
      <c r="G14" s="54"/>
    </row>
    <row r="15" spans="2:14">
      <c r="B15" s="54"/>
      <c r="C15" s="54"/>
      <c r="D15" s="54"/>
      <c r="E15" s="54"/>
      <c r="F15" s="54"/>
      <c r="G15" s="54"/>
    </row>
    <row r="16" spans="2:14">
      <c r="B16" s="54"/>
      <c r="C16" s="30" t="s">
        <v>63</v>
      </c>
      <c r="D16" s="31">
        <f>GETPIVOTDATA("Solucionados",$B$18)</f>
        <v>86</v>
      </c>
      <c r="E16" s="54"/>
      <c r="F16" s="54"/>
      <c r="G16" s="54"/>
      <c r="L16" s="20"/>
      <c r="M16" s="20"/>
      <c r="N16" s="20"/>
    </row>
    <row r="17" spans="2:14">
      <c r="B17" s="71"/>
      <c r="C17" s="66"/>
      <c r="D17" s="66"/>
      <c r="E17" s="66"/>
      <c r="F17" s="66"/>
      <c r="G17" s="66"/>
      <c r="H17" s="65"/>
      <c r="I17" s="65"/>
      <c r="J17" s="65"/>
      <c r="K17" s="65"/>
      <c r="L17" s="66"/>
      <c r="M17" s="66"/>
      <c r="N17" s="20"/>
    </row>
    <row r="18" spans="2:14">
      <c r="B18" s="32" t="s">
        <v>68</v>
      </c>
      <c r="C18" s="55" t="s">
        <v>77</v>
      </c>
      <c r="D18" s="9"/>
      <c r="E18"/>
      <c r="F18"/>
      <c r="G18"/>
      <c r="H18"/>
      <c r="I18"/>
      <c r="J18"/>
      <c r="K18"/>
      <c r="L18" s="20"/>
      <c r="M18" s="20"/>
      <c r="N18" s="20"/>
    </row>
    <row r="19" spans="2:14" ht="27">
      <c r="B19" s="32" t="s">
        <v>69</v>
      </c>
      <c r="C19" s="57" t="s">
        <v>19</v>
      </c>
      <c r="D19" s="57" t="s">
        <v>23</v>
      </c>
      <c r="E19"/>
      <c r="F19"/>
      <c r="G19"/>
      <c r="H19"/>
      <c r="I19"/>
      <c r="J19"/>
      <c r="K19"/>
      <c r="L19" s="20"/>
      <c r="M19" s="20"/>
      <c r="N19" s="20"/>
    </row>
    <row r="20" spans="2:14">
      <c r="B20" s="9" t="s">
        <v>5</v>
      </c>
      <c r="C20" s="10">
        <v>0</v>
      </c>
      <c r="D20" s="10">
        <v>0</v>
      </c>
      <c r="E20"/>
      <c r="F20"/>
      <c r="G20"/>
      <c r="H20"/>
      <c r="I20"/>
      <c r="J20"/>
      <c r="K20"/>
    </row>
    <row r="21" spans="2:14">
      <c r="B21" s="9" t="s">
        <v>59</v>
      </c>
      <c r="C21" s="10">
        <v>86</v>
      </c>
      <c r="D21" s="10">
        <v>86</v>
      </c>
      <c r="E21"/>
      <c r="F21"/>
      <c r="G21"/>
      <c r="H21"/>
      <c r="I21"/>
      <c r="J21"/>
      <c r="K21"/>
    </row>
    <row r="22" spans="2:14">
      <c r="B22" s="11" t="s">
        <v>23</v>
      </c>
      <c r="C22" s="10">
        <v>86</v>
      </c>
      <c r="D22" s="10">
        <v>86</v>
      </c>
      <c r="E22"/>
      <c r="F22"/>
      <c r="G22"/>
      <c r="H22"/>
      <c r="I22"/>
      <c r="J22"/>
      <c r="K22"/>
    </row>
    <row r="23" spans="2:14">
      <c r="B23" s="8"/>
    </row>
    <row r="24" spans="2:14">
      <c r="B24" s="8"/>
    </row>
    <row r="25" spans="2:14">
      <c r="B25" s="74" t="s">
        <v>65</v>
      </c>
    </row>
    <row r="26" spans="2:14">
      <c r="B26" s="8"/>
    </row>
    <row r="27" spans="2:14" ht="15" customHeight="1">
      <c r="B27" s="93" t="s">
        <v>81</v>
      </c>
      <c r="C27" s="94"/>
      <c r="D27" s="94"/>
      <c r="E27" s="94"/>
      <c r="F27" s="94"/>
      <c r="G27" s="94"/>
      <c r="H27" s="94"/>
      <c r="I27" s="94"/>
      <c r="J27" s="94"/>
      <c r="K27" s="95"/>
      <c r="L27" s="59"/>
      <c r="M27" s="59"/>
    </row>
    <row r="28" spans="2:14">
      <c r="B28" s="96"/>
      <c r="C28" s="97"/>
      <c r="D28" s="97"/>
      <c r="E28" s="97"/>
      <c r="F28" s="97"/>
      <c r="G28" s="97"/>
      <c r="H28" s="97"/>
      <c r="I28" s="97"/>
      <c r="J28" s="97"/>
      <c r="K28" s="98"/>
      <c r="L28" s="59"/>
      <c r="M28" s="59"/>
    </row>
    <row r="29" spans="2:14">
      <c r="B29" s="96"/>
      <c r="C29" s="97"/>
      <c r="D29" s="97"/>
      <c r="E29" s="97"/>
      <c r="F29" s="97"/>
      <c r="G29" s="97"/>
      <c r="H29" s="97"/>
      <c r="I29" s="97"/>
      <c r="J29" s="97"/>
      <c r="K29" s="98"/>
      <c r="L29" s="59"/>
      <c r="M29" s="59"/>
    </row>
    <row r="30" spans="2:14">
      <c r="B30" s="96"/>
      <c r="C30" s="97"/>
      <c r="D30" s="97"/>
      <c r="E30" s="97"/>
      <c r="F30" s="97"/>
      <c r="G30" s="97"/>
      <c r="H30" s="97"/>
      <c r="I30" s="97"/>
      <c r="J30" s="97"/>
      <c r="K30" s="98"/>
      <c r="L30" s="59"/>
      <c r="M30" s="59"/>
    </row>
    <row r="31" spans="2:14">
      <c r="B31" s="96"/>
      <c r="C31" s="97"/>
      <c r="D31" s="97"/>
      <c r="E31" s="97"/>
      <c r="F31" s="97"/>
      <c r="G31" s="97"/>
      <c r="H31" s="97"/>
      <c r="I31" s="97"/>
      <c r="J31" s="97"/>
      <c r="K31" s="98"/>
      <c r="L31" s="59"/>
      <c r="M31" s="59"/>
    </row>
    <row r="32" spans="2:14">
      <c r="B32" s="96"/>
      <c r="C32" s="97"/>
      <c r="D32" s="97"/>
      <c r="E32" s="97"/>
      <c r="F32" s="97"/>
      <c r="G32" s="97"/>
      <c r="H32" s="97"/>
      <c r="I32" s="97"/>
      <c r="J32" s="97"/>
      <c r="K32" s="98"/>
      <c r="L32" s="59"/>
      <c r="M32" s="59"/>
    </row>
    <row r="33" spans="2:13" ht="15" customHeight="1">
      <c r="B33" s="96"/>
      <c r="C33" s="97"/>
      <c r="D33" s="97"/>
      <c r="E33" s="97"/>
      <c r="F33" s="97"/>
      <c r="G33" s="97"/>
      <c r="H33" s="97"/>
      <c r="I33" s="97"/>
      <c r="J33" s="97"/>
      <c r="K33" s="98"/>
      <c r="L33" s="59"/>
      <c r="M33" s="59"/>
    </row>
    <row r="34" spans="2:13">
      <c r="B34" s="96"/>
      <c r="C34" s="97"/>
      <c r="D34" s="97"/>
      <c r="E34" s="97"/>
      <c r="F34" s="97"/>
      <c r="G34" s="97"/>
      <c r="H34" s="97"/>
      <c r="I34" s="97"/>
      <c r="J34" s="97"/>
      <c r="K34" s="98"/>
      <c r="L34" s="59"/>
      <c r="M34" s="59"/>
    </row>
    <row r="35" spans="2:13">
      <c r="B35" s="96"/>
      <c r="C35" s="97"/>
      <c r="D35" s="97"/>
      <c r="E35" s="97"/>
      <c r="F35" s="97"/>
      <c r="G35" s="97"/>
      <c r="H35" s="97"/>
      <c r="I35" s="97"/>
      <c r="J35" s="97"/>
      <c r="K35" s="98"/>
      <c r="L35" s="59"/>
      <c r="M35" s="59"/>
    </row>
    <row r="36" spans="2:13">
      <c r="B36" s="96"/>
      <c r="C36" s="97"/>
      <c r="D36" s="97"/>
      <c r="E36" s="97"/>
      <c r="F36" s="97"/>
      <c r="G36" s="97"/>
      <c r="H36" s="97"/>
      <c r="I36" s="97"/>
      <c r="J36" s="97"/>
      <c r="K36" s="98"/>
      <c r="L36" s="59"/>
      <c r="M36" s="59"/>
    </row>
    <row r="37" spans="2:13">
      <c r="B37" s="99"/>
      <c r="C37" s="100"/>
      <c r="D37" s="100"/>
      <c r="E37" s="100"/>
      <c r="F37" s="100"/>
      <c r="G37" s="100"/>
      <c r="H37" s="100"/>
      <c r="I37" s="100"/>
      <c r="J37" s="100"/>
      <c r="K37" s="101"/>
      <c r="L37" s="59"/>
      <c r="M37" s="59"/>
    </row>
    <row r="38" spans="2:13">
      <c r="B38" s="8"/>
      <c r="L38" s="59"/>
      <c r="M38" s="59"/>
    </row>
    <row r="39" spans="2:13">
      <c r="B39" s="8"/>
    </row>
    <row r="40" spans="2:13">
      <c r="B40" s="8"/>
    </row>
    <row r="41" spans="2:13">
      <c r="B41" s="8"/>
    </row>
    <row r="42" spans="2:13">
      <c r="B42" s="8"/>
    </row>
    <row r="43" spans="2:13">
      <c r="B43" s="8"/>
    </row>
    <row r="44" spans="2:13">
      <c r="B44" s="8"/>
    </row>
    <row r="45" spans="2:13">
      <c r="B45" s="8"/>
    </row>
    <row r="46" spans="2:13">
      <c r="B46" s="8"/>
    </row>
    <row r="47" spans="2:13">
      <c r="B47" s="8"/>
    </row>
    <row r="48" spans="2:13">
      <c r="B48" s="8"/>
    </row>
    <row r="49" spans="2:2">
      <c r="B49" s="8"/>
    </row>
    <row r="50" spans="2:2">
      <c r="B50" s="8"/>
    </row>
    <row r="51" spans="2:2">
      <c r="B51" s="8"/>
    </row>
    <row r="52" spans="2:2">
      <c r="B52" s="8"/>
    </row>
    <row r="53" spans="2:2">
      <c r="B53" s="8"/>
    </row>
    <row r="54" spans="2:2">
      <c r="B54" s="8"/>
    </row>
    <row r="55" spans="2:2">
      <c r="B55" s="8"/>
    </row>
    <row r="56" spans="2:2">
      <c r="B56" s="8"/>
    </row>
    <row r="57" spans="2:2">
      <c r="B57" s="8"/>
    </row>
    <row r="58" spans="2:2">
      <c r="B58" s="8"/>
    </row>
    <row r="59" spans="2:2">
      <c r="B59" s="8"/>
    </row>
    <row r="60" spans="2:2">
      <c r="B60" s="8"/>
    </row>
    <row r="61" spans="2:2">
      <c r="B61" s="8"/>
    </row>
    <row r="62" spans="2:2">
      <c r="B62" s="8"/>
    </row>
    <row r="63" spans="2:2">
      <c r="B63" s="8"/>
    </row>
    <row r="64" spans="2:2">
      <c r="B64" s="8"/>
    </row>
    <row r="65" spans="2:2">
      <c r="B65" s="8"/>
    </row>
    <row r="66" spans="2:2">
      <c r="B66" s="8"/>
    </row>
    <row r="67" spans="2:2">
      <c r="B67" s="8"/>
    </row>
    <row r="68" spans="2:2">
      <c r="B68" s="8"/>
    </row>
    <row r="69" spans="2:2">
      <c r="B69" s="8"/>
    </row>
    <row r="70" spans="2:2">
      <c r="B70" s="8"/>
    </row>
    <row r="71" spans="2:2">
      <c r="B71" s="8"/>
    </row>
    <row r="72" spans="2:2">
      <c r="B72" s="8"/>
    </row>
    <row r="73" spans="2:2">
      <c r="B73" s="8"/>
    </row>
    <row r="74" spans="2:2">
      <c r="B74" s="8"/>
    </row>
    <row r="75" spans="2:2">
      <c r="B75" s="8"/>
    </row>
    <row r="76" spans="2:2">
      <c r="B76" s="8"/>
    </row>
    <row r="77" spans="2:2">
      <c r="B77" s="8"/>
    </row>
    <row r="78" spans="2:2">
      <c r="B78" s="8"/>
    </row>
    <row r="79" spans="2:2">
      <c r="B79" s="8"/>
    </row>
    <row r="80" spans="2:2">
      <c r="B80" s="8"/>
    </row>
    <row r="81" spans="2:2">
      <c r="B81" s="8"/>
    </row>
    <row r="82" spans="2:2">
      <c r="B82" s="8"/>
    </row>
    <row r="83" spans="2:2" hidden="1">
      <c r="B83" s="8"/>
    </row>
    <row r="84" spans="2:2" hidden="1">
      <c r="B84" s="8"/>
    </row>
    <row r="85" spans="2:2" hidden="1">
      <c r="B85" s="8"/>
    </row>
    <row r="86" spans="2:2" hidden="1">
      <c r="B86" s="8"/>
    </row>
    <row r="87" spans="2:2" hidden="1">
      <c r="B87" s="8"/>
    </row>
    <row r="88" spans="2:2" hidden="1">
      <c r="B88" s="8"/>
    </row>
    <row r="89" spans="2:2" hidden="1">
      <c r="B89" s="8"/>
    </row>
    <row r="90" spans="2:2" hidden="1">
      <c r="B90" s="8"/>
    </row>
    <row r="91" spans="2:2" hidden="1">
      <c r="B91" s="8"/>
    </row>
    <row r="92" spans="2:2" hidden="1">
      <c r="B92" s="8"/>
    </row>
    <row r="93" spans="2:2" hidden="1">
      <c r="B93" s="8"/>
    </row>
    <row r="94" spans="2:2" hidden="1">
      <c r="B94" s="8"/>
    </row>
    <row r="95" spans="2:2" hidden="1">
      <c r="B95" s="8"/>
    </row>
    <row r="96" spans="2:2" hidden="1">
      <c r="B96" s="8"/>
    </row>
    <row r="97" spans="2:2" hidden="1">
      <c r="B97" s="8"/>
    </row>
    <row r="98" spans="2:2" hidden="1">
      <c r="B98" s="8"/>
    </row>
    <row r="99" spans="2:2" hidden="1">
      <c r="B99" s="8"/>
    </row>
    <row r="100" spans="2:2" hidden="1">
      <c r="B100" s="8"/>
    </row>
    <row r="101" spans="2:2" hidden="1">
      <c r="B101" s="8"/>
    </row>
    <row r="102" spans="2:2" hidden="1">
      <c r="B102" s="8"/>
    </row>
    <row r="103" spans="2:2" hidden="1">
      <c r="B103" s="8"/>
    </row>
    <row r="104" spans="2:2" hidden="1">
      <c r="B104" s="8"/>
    </row>
    <row r="105" spans="2:2" hidden="1">
      <c r="B105" s="8"/>
    </row>
    <row r="106" spans="2:2" hidden="1">
      <c r="B106" s="8"/>
    </row>
    <row r="107" spans="2:2" hidden="1">
      <c r="B107" s="8"/>
    </row>
    <row r="108" spans="2:2" hidden="1">
      <c r="B108" s="8"/>
    </row>
    <row r="109" spans="2:2" hidden="1">
      <c r="B109" s="8"/>
    </row>
    <row r="110" spans="2:2" hidden="1">
      <c r="B110" s="8"/>
    </row>
    <row r="111" spans="2:2" hidden="1">
      <c r="B111" s="8"/>
    </row>
    <row r="112" spans="2:2" hidden="1">
      <c r="B112" s="8"/>
    </row>
    <row r="113" spans="2:2" hidden="1">
      <c r="B113" s="8"/>
    </row>
    <row r="114" spans="2:2" hidden="1">
      <c r="B114" s="8"/>
    </row>
    <row r="115" spans="2:2" hidden="1"/>
    <row r="116" spans="2:2" hidden="1"/>
    <row r="117" spans="2:2" hidden="1"/>
    <row r="118" spans="2:2" hidden="1"/>
    <row r="119" spans="2:2" hidden="1"/>
    <row r="120" spans="2:2" hidden="1"/>
    <row r="121" spans="2:2" ht="15" customHeight="1"/>
    <row r="122" spans="2:2" ht="15" customHeight="1"/>
    <row r="123" spans="2:2" ht="15" customHeight="1"/>
  </sheetData>
  <mergeCells count="2">
    <mergeCell ref="B27:K37"/>
    <mergeCell ref="B1:M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topLeftCell="B25" zoomScale="85" zoomScaleNormal="85" zoomScalePageLayoutView="90" workbookViewId="0">
      <selection activeCell="B33" sqref="B33:M44"/>
    </sheetView>
  </sheetViews>
  <sheetFormatPr baseColWidth="10" defaultColWidth="0" defaultRowHeight="15" zeroHeight="1"/>
  <cols>
    <col min="1" max="1" width="5.7109375" style="8" customWidth="1"/>
    <col min="2" max="2" width="44.28515625" style="14" customWidth="1"/>
    <col min="3" max="3" width="8.28515625" style="8" customWidth="1"/>
    <col min="4" max="4" width="9.28515625" style="8" customWidth="1"/>
    <col min="5" max="5" width="7.42578125" style="8" customWidth="1"/>
    <col min="6" max="6" width="9.28515625" style="8" customWidth="1"/>
    <col min="7" max="7" width="8.28515625" style="8" customWidth="1"/>
    <col min="8" max="8" width="5.140625" style="8" customWidth="1"/>
    <col min="9" max="9" width="8.42578125" style="8" bestFit="1" customWidth="1"/>
    <col min="10" max="10" width="8.140625" style="8" bestFit="1" customWidth="1"/>
    <col min="11" max="11" width="7.28515625" style="8" bestFit="1" customWidth="1"/>
    <col min="12" max="12" width="4.7109375" style="8" bestFit="1" customWidth="1"/>
    <col min="13" max="13" width="7.42578125" style="8" bestFit="1" customWidth="1"/>
    <col min="14" max="14" width="3.85546875" style="8" customWidth="1"/>
    <col min="15" max="15" width="2.140625" style="8" customWidth="1"/>
    <col min="16" max="16" width="2.28515625" style="8" customWidth="1"/>
    <col min="17" max="17" width="11.42578125" style="8" hidden="1" customWidth="1"/>
    <col min="18" max="16384" width="11.42578125" style="8" hidden="1"/>
  </cols>
  <sheetData>
    <row r="1" spans="2:13" ht="15" customHeight="1">
      <c r="B1" s="90" t="s">
        <v>56</v>
      </c>
      <c r="C1" s="90"/>
      <c r="D1" s="90"/>
      <c r="E1" s="90"/>
      <c r="F1" s="90"/>
      <c r="G1" s="90"/>
      <c r="H1" s="90"/>
      <c r="I1" s="90"/>
      <c r="J1" s="90"/>
      <c r="K1" s="90"/>
      <c r="L1" s="90"/>
      <c r="M1" s="90"/>
    </row>
    <row r="2" spans="2:13">
      <c r="B2" s="90"/>
      <c r="C2" s="90"/>
      <c r="D2" s="90"/>
      <c r="E2" s="90"/>
      <c r="F2" s="90"/>
      <c r="G2" s="90"/>
      <c r="H2" s="90"/>
      <c r="I2" s="90"/>
      <c r="J2" s="90"/>
      <c r="K2" s="90"/>
      <c r="L2" s="90"/>
      <c r="M2" s="90"/>
    </row>
    <row r="3" spans="2:13">
      <c r="B3" s="28"/>
      <c r="C3" s="29"/>
      <c r="D3" s="29"/>
      <c r="E3" s="20"/>
      <c r="F3" s="20"/>
      <c r="G3" s="20"/>
    </row>
    <row r="4" spans="2:13">
      <c r="B4" s="45"/>
      <c r="C4" s="45"/>
      <c r="D4" s="45"/>
      <c r="E4" s="45"/>
      <c r="F4" s="45"/>
      <c r="G4" s="45"/>
    </row>
    <row r="5" spans="2:13">
      <c r="B5" s="45"/>
      <c r="C5" s="45"/>
      <c r="D5" s="45"/>
      <c r="E5" s="45"/>
      <c r="F5" s="45"/>
      <c r="G5" s="45"/>
    </row>
    <row r="6" spans="2:13">
      <c r="B6" s="45"/>
      <c r="C6" s="45"/>
      <c r="D6" s="45"/>
      <c r="E6" s="45"/>
      <c r="F6" s="45"/>
      <c r="G6" s="45"/>
    </row>
    <row r="7" spans="2:13">
      <c r="B7" s="45"/>
      <c r="C7" s="45"/>
      <c r="D7" s="45"/>
      <c r="E7" s="45"/>
      <c r="F7" s="45"/>
      <c r="G7" s="45"/>
    </row>
    <row r="8" spans="2:13">
      <c r="B8" s="45"/>
      <c r="C8" s="45"/>
      <c r="D8" s="45"/>
      <c r="E8" s="45"/>
      <c r="F8" s="45"/>
      <c r="G8" s="45"/>
    </row>
    <row r="9" spans="2:13">
      <c r="B9" s="45"/>
      <c r="C9" s="45"/>
      <c r="D9" s="45"/>
      <c r="E9" s="45"/>
      <c r="F9" s="45"/>
      <c r="G9" s="45"/>
    </row>
    <row r="10" spans="2:13">
      <c r="B10" s="45"/>
      <c r="C10" s="45"/>
      <c r="D10" s="45"/>
      <c r="E10" s="45"/>
      <c r="F10" s="45"/>
      <c r="G10" s="45"/>
    </row>
    <row r="11" spans="2:13">
      <c r="B11" s="45"/>
      <c r="C11" s="45"/>
      <c r="D11" s="45"/>
      <c r="E11" s="45"/>
      <c r="F11" s="45"/>
      <c r="G11" s="45"/>
    </row>
    <row r="12" spans="2:13">
      <c r="B12" s="45"/>
      <c r="C12" s="45"/>
      <c r="D12" s="45"/>
      <c r="E12" s="45"/>
      <c r="F12" s="45"/>
      <c r="G12" s="45"/>
    </row>
    <row r="13" spans="2:13">
      <c r="B13" s="45"/>
      <c r="C13" s="45"/>
      <c r="D13" s="45"/>
      <c r="E13" s="45"/>
      <c r="F13" s="45"/>
      <c r="G13" s="45"/>
    </row>
    <row r="14" spans="2:13">
      <c r="B14" s="45"/>
      <c r="C14" s="45"/>
      <c r="D14" s="45"/>
      <c r="E14" s="45"/>
      <c r="F14" s="45"/>
      <c r="G14" s="45"/>
    </row>
    <row r="15" spans="2:13">
      <c r="B15" s="45"/>
      <c r="C15" s="45"/>
      <c r="D15" s="45"/>
      <c r="E15" s="45"/>
      <c r="F15" s="45"/>
      <c r="G15" s="45"/>
    </row>
    <row r="16" spans="2:13">
      <c r="B16" s="54"/>
      <c r="C16" s="54"/>
      <c r="D16" s="54"/>
      <c r="E16" s="54"/>
      <c r="F16" s="54"/>
      <c r="G16" s="54"/>
    </row>
    <row r="17" spans="2:13">
      <c r="B17" s="54"/>
      <c r="C17" s="54"/>
      <c r="D17" s="54"/>
      <c r="E17" s="54"/>
      <c r="F17" s="54"/>
      <c r="G17" s="54"/>
    </row>
    <row r="18" spans="2:13">
      <c r="B18" s="54"/>
      <c r="C18" s="54"/>
      <c r="D18" s="54"/>
      <c r="E18" s="54"/>
      <c r="F18" s="54"/>
      <c r="G18" s="54"/>
    </row>
    <row r="19" spans="2:13">
      <c r="D19" s="30" t="s">
        <v>67</v>
      </c>
      <c r="E19" s="72">
        <f>GETPIVOTDATA("Recibidos",$B$22)</f>
        <v>94</v>
      </c>
      <c r="F19" s="45"/>
      <c r="G19" s="45"/>
    </row>
    <row r="20" spans="2:13">
      <c r="B20" s="22"/>
      <c r="C20" s="22"/>
      <c r="D20" s="22"/>
      <c r="E20" s="22"/>
      <c r="F20" s="22"/>
      <c r="G20" s="22"/>
    </row>
    <row r="21" spans="2:13">
      <c r="B21" s="66" t="s">
        <v>66</v>
      </c>
      <c r="C21" s="65"/>
      <c r="D21" s="65"/>
      <c r="E21" s="65"/>
      <c r="F21" s="65"/>
      <c r="G21" s="65"/>
      <c r="H21" s="65"/>
      <c r="I21" s="65"/>
      <c r="J21" s="65"/>
      <c r="K21" s="65"/>
      <c r="L21" s="65"/>
      <c r="M21" s="65"/>
    </row>
    <row r="22" spans="2:13">
      <c r="B22" s="32" t="s">
        <v>70</v>
      </c>
      <c r="C22" s="55" t="s">
        <v>77</v>
      </c>
      <c r="D22" s="9"/>
      <c r="E22"/>
      <c r="F22"/>
      <c r="G22"/>
      <c r="H22"/>
      <c r="I22"/>
      <c r="J22"/>
      <c r="K22"/>
      <c r="L22"/>
      <c r="M22"/>
    </row>
    <row r="23" spans="2:13" ht="47.25">
      <c r="B23" s="13" t="s">
        <v>28</v>
      </c>
      <c r="C23" s="57" t="s">
        <v>19</v>
      </c>
      <c r="D23" s="57" t="s">
        <v>23</v>
      </c>
      <c r="E23"/>
      <c r="F23"/>
      <c r="G23"/>
      <c r="H23"/>
      <c r="I23"/>
      <c r="J23"/>
      <c r="K23"/>
      <c r="L23"/>
      <c r="M23"/>
    </row>
    <row r="24" spans="2:13">
      <c r="B24" s="9" t="s">
        <v>74</v>
      </c>
      <c r="C24" s="61">
        <v>94</v>
      </c>
      <c r="D24" s="61">
        <v>94</v>
      </c>
      <c r="E24"/>
      <c r="F24"/>
      <c r="G24"/>
      <c r="H24"/>
      <c r="I24"/>
      <c r="J24"/>
      <c r="K24"/>
      <c r="L24"/>
      <c r="M24"/>
    </row>
    <row r="25" spans="2:13">
      <c r="B25" s="11" t="s">
        <v>23</v>
      </c>
      <c r="C25" s="61">
        <v>94</v>
      </c>
      <c r="D25" s="61">
        <v>94</v>
      </c>
      <c r="E25"/>
      <c r="F25"/>
      <c r="G25"/>
      <c r="H25"/>
      <c r="I25"/>
      <c r="J25"/>
      <c r="K25"/>
      <c r="L25"/>
      <c r="M25"/>
    </row>
    <row r="26" spans="2:13">
      <c r="B26"/>
      <c r="C26"/>
      <c r="D26"/>
      <c r="E26"/>
      <c r="F26"/>
      <c r="G26"/>
      <c r="H26"/>
      <c r="I26"/>
      <c r="J26"/>
      <c r="K26"/>
      <c r="L26"/>
      <c r="M26"/>
    </row>
    <row r="27" spans="2:13">
      <c r="B27"/>
      <c r="C27"/>
      <c r="D27"/>
      <c r="E27"/>
      <c r="F27"/>
      <c r="G27"/>
      <c r="H27"/>
      <c r="I27"/>
      <c r="J27"/>
      <c r="K27"/>
      <c r="L27"/>
      <c r="M27"/>
    </row>
    <row r="28" spans="2:13">
      <c r="B28"/>
      <c r="C28"/>
      <c r="D28"/>
      <c r="E28"/>
      <c r="F28"/>
      <c r="G28"/>
      <c r="H28"/>
      <c r="I28"/>
      <c r="J28"/>
      <c r="K28"/>
      <c r="L28"/>
      <c r="M28"/>
    </row>
    <row r="29" spans="2:13">
      <c r="B29"/>
      <c r="C29"/>
      <c r="D29"/>
      <c r="E29"/>
      <c r="F29"/>
      <c r="G29"/>
      <c r="H29"/>
      <c r="I29"/>
      <c r="J29"/>
      <c r="K29"/>
      <c r="L29"/>
      <c r="M29"/>
    </row>
    <row r="30" spans="2:13">
      <c r="B30" s="8"/>
    </row>
    <row r="31" spans="2:13">
      <c r="B31" s="74" t="s">
        <v>65</v>
      </c>
    </row>
    <row r="32" spans="2:13">
      <c r="B32" s="8"/>
    </row>
    <row r="33" spans="2:13" ht="15" customHeight="1">
      <c r="B33" s="93" t="s">
        <v>82</v>
      </c>
      <c r="C33" s="94"/>
      <c r="D33" s="94"/>
      <c r="E33" s="94"/>
      <c r="F33" s="94"/>
      <c r="G33" s="94"/>
      <c r="H33" s="94"/>
      <c r="I33" s="94"/>
      <c r="J33" s="94"/>
      <c r="K33" s="94"/>
      <c r="L33" s="94"/>
      <c r="M33" s="95"/>
    </row>
    <row r="34" spans="2:13">
      <c r="B34" s="96"/>
      <c r="C34" s="97"/>
      <c r="D34" s="97"/>
      <c r="E34" s="97"/>
      <c r="F34" s="97"/>
      <c r="G34" s="97"/>
      <c r="H34" s="97"/>
      <c r="I34" s="97"/>
      <c r="J34" s="97"/>
      <c r="K34" s="97"/>
      <c r="L34" s="97"/>
      <c r="M34" s="98"/>
    </row>
    <row r="35" spans="2:13">
      <c r="B35" s="96"/>
      <c r="C35" s="97"/>
      <c r="D35" s="97"/>
      <c r="E35" s="97"/>
      <c r="F35" s="97"/>
      <c r="G35" s="97"/>
      <c r="H35" s="97"/>
      <c r="I35" s="97"/>
      <c r="J35" s="97"/>
      <c r="K35" s="97"/>
      <c r="L35" s="97"/>
      <c r="M35" s="98"/>
    </row>
    <row r="36" spans="2:13">
      <c r="B36" s="96"/>
      <c r="C36" s="97"/>
      <c r="D36" s="97"/>
      <c r="E36" s="97"/>
      <c r="F36" s="97"/>
      <c r="G36" s="97"/>
      <c r="H36" s="97"/>
      <c r="I36" s="97"/>
      <c r="J36" s="97"/>
      <c r="K36" s="97"/>
      <c r="L36" s="97"/>
      <c r="M36" s="98"/>
    </row>
    <row r="37" spans="2:13">
      <c r="B37" s="96"/>
      <c r="C37" s="97"/>
      <c r="D37" s="97"/>
      <c r="E37" s="97"/>
      <c r="F37" s="97"/>
      <c r="G37" s="97"/>
      <c r="H37" s="97"/>
      <c r="I37" s="97"/>
      <c r="J37" s="97"/>
      <c r="K37" s="97"/>
      <c r="L37" s="97"/>
      <c r="M37" s="98"/>
    </row>
    <row r="38" spans="2:13">
      <c r="B38" s="96"/>
      <c r="C38" s="97"/>
      <c r="D38" s="97"/>
      <c r="E38" s="97"/>
      <c r="F38" s="97"/>
      <c r="G38" s="97"/>
      <c r="H38" s="97"/>
      <c r="I38" s="97"/>
      <c r="J38" s="97"/>
      <c r="K38" s="97"/>
      <c r="L38" s="97"/>
      <c r="M38" s="98"/>
    </row>
    <row r="39" spans="2:13" ht="15" customHeight="1">
      <c r="B39" s="96"/>
      <c r="C39" s="97"/>
      <c r="D39" s="97"/>
      <c r="E39" s="97"/>
      <c r="F39" s="97"/>
      <c r="G39" s="97"/>
      <c r="H39" s="97"/>
      <c r="I39" s="97"/>
      <c r="J39" s="97"/>
      <c r="K39" s="97"/>
      <c r="L39" s="97"/>
      <c r="M39" s="98"/>
    </row>
    <row r="40" spans="2:13">
      <c r="B40" s="96"/>
      <c r="C40" s="97"/>
      <c r="D40" s="97"/>
      <c r="E40" s="97"/>
      <c r="F40" s="97"/>
      <c r="G40" s="97"/>
      <c r="H40" s="97"/>
      <c r="I40" s="97"/>
      <c r="J40" s="97"/>
      <c r="K40" s="97"/>
      <c r="L40" s="97"/>
      <c r="M40" s="98"/>
    </row>
    <row r="41" spans="2:13">
      <c r="B41" s="96"/>
      <c r="C41" s="97"/>
      <c r="D41" s="97"/>
      <c r="E41" s="97"/>
      <c r="F41" s="97"/>
      <c r="G41" s="97"/>
      <c r="H41" s="97"/>
      <c r="I41" s="97"/>
      <c r="J41" s="97"/>
      <c r="K41" s="97"/>
      <c r="L41" s="97"/>
      <c r="M41" s="98"/>
    </row>
    <row r="42" spans="2:13">
      <c r="B42" s="96"/>
      <c r="C42" s="97"/>
      <c r="D42" s="97"/>
      <c r="E42" s="97"/>
      <c r="F42" s="97"/>
      <c r="G42" s="97"/>
      <c r="H42" s="97"/>
      <c r="I42" s="97"/>
      <c r="J42" s="97"/>
      <c r="K42" s="97"/>
      <c r="L42" s="97"/>
      <c r="M42" s="98"/>
    </row>
    <row r="43" spans="2:13">
      <c r="B43" s="96"/>
      <c r="C43" s="97"/>
      <c r="D43" s="97"/>
      <c r="E43" s="97"/>
      <c r="F43" s="97"/>
      <c r="G43" s="97"/>
      <c r="H43" s="97"/>
      <c r="I43" s="97"/>
      <c r="J43" s="97"/>
      <c r="K43" s="97"/>
      <c r="L43" s="97"/>
      <c r="M43" s="98"/>
    </row>
    <row r="44" spans="2:13">
      <c r="B44" s="99"/>
      <c r="C44" s="100"/>
      <c r="D44" s="100"/>
      <c r="E44" s="100"/>
      <c r="F44" s="100"/>
      <c r="G44" s="100"/>
      <c r="H44" s="100"/>
      <c r="I44" s="100"/>
      <c r="J44" s="100"/>
      <c r="K44" s="100"/>
      <c r="L44" s="100"/>
      <c r="M44" s="101"/>
    </row>
    <row r="45" spans="2:13">
      <c r="B45" s="56"/>
      <c r="C45" s="56"/>
      <c r="D45" s="56"/>
      <c r="E45" s="56"/>
      <c r="F45" s="56"/>
      <c r="G45" s="56"/>
    </row>
    <row r="46" spans="2:13">
      <c r="B46" s="56"/>
      <c r="C46" s="56"/>
      <c r="D46" s="56"/>
      <c r="E46" s="56"/>
      <c r="F46" s="56"/>
      <c r="G46" s="56"/>
    </row>
    <row r="47" spans="2:13">
      <c r="B47" s="56"/>
      <c r="C47" s="56"/>
      <c r="D47" s="56"/>
      <c r="E47" s="56"/>
      <c r="F47" s="56"/>
      <c r="G47" s="56"/>
    </row>
    <row r="48" spans="2:13">
      <c r="B48" s="53"/>
      <c r="C48" s="53"/>
      <c r="D48" s="53"/>
      <c r="E48" s="53"/>
      <c r="F48" s="53"/>
      <c r="G48" s="53"/>
    </row>
    <row r="49" spans="2:7">
      <c r="B49" s="53"/>
      <c r="C49" s="53"/>
      <c r="D49" s="53"/>
      <c r="E49" s="53"/>
      <c r="F49" s="53"/>
      <c r="G49" s="53"/>
    </row>
    <row r="50" spans="2:7">
      <c r="B50" s="53"/>
      <c r="C50" s="53"/>
      <c r="D50" s="53"/>
      <c r="E50" s="53"/>
      <c r="F50" s="53"/>
      <c r="G50" s="53"/>
    </row>
    <row r="51" spans="2:7">
      <c r="B51" s="53"/>
      <c r="C51" s="53"/>
      <c r="D51" s="53"/>
      <c r="E51" s="53"/>
      <c r="F51" s="53"/>
      <c r="G51" s="53"/>
    </row>
    <row r="52" spans="2:7">
      <c r="B52" s="53"/>
      <c r="C52" s="53"/>
      <c r="D52" s="53"/>
      <c r="E52" s="53"/>
      <c r="F52" s="53"/>
      <c r="G52" s="53"/>
    </row>
    <row r="53" spans="2:7">
      <c r="B53" s="53"/>
      <c r="C53" s="53"/>
      <c r="D53" s="53"/>
      <c r="E53" s="53"/>
      <c r="F53" s="53"/>
      <c r="G53" s="53"/>
    </row>
    <row r="54" spans="2:7">
      <c r="B54" s="53"/>
      <c r="C54" s="53"/>
      <c r="D54" s="53"/>
      <c r="E54" s="53"/>
      <c r="F54" s="53"/>
      <c r="G54" s="53"/>
    </row>
    <row r="55" spans="2:7">
      <c r="B55" s="53"/>
      <c r="C55" s="53"/>
      <c r="D55" s="53"/>
      <c r="E55" s="53"/>
      <c r="F55" s="53"/>
      <c r="G55" s="53"/>
    </row>
    <row r="56" spans="2:7">
      <c r="B56" s="53"/>
      <c r="C56" s="53"/>
      <c r="D56" s="53"/>
      <c r="E56" s="53"/>
      <c r="F56" s="53"/>
      <c r="G56" s="53"/>
    </row>
    <row r="57" spans="2:7">
      <c r="B57" s="53"/>
      <c r="C57" s="53"/>
      <c r="D57" s="53"/>
      <c r="E57" s="53"/>
      <c r="F57" s="53"/>
      <c r="G57" s="53"/>
    </row>
    <row r="58" spans="2:7">
      <c r="B58" s="53"/>
      <c r="C58" s="53"/>
      <c r="D58" s="53"/>
      <c r="E58" s="53"/>
      <c r="F58" s="53"/>
      <c r="G58" s="53"/>
    </row>
    <row r="59" spans="2:7">
      <c r="B59" s="53"/>
      <c r="C59" s="53"/>
      <c r="D59" s="53"/>
      <c r="E59" s="53"/>
      <c r="F59" s="53"/>
      <c r="G59" s="53"/>
    </row>
    <row r="60" spans="2:7">
      <c r="B60" s="53"/>
      <c r="C60" s="53"/>
      <c r="D60" s="53"/>
      <c r="E60" s="53"/>
      <c r="F60" s="53"/>
      <c r="G60" s="53"/>
    </row>
    <row r="61" spans="2:7">
      <c r="B61" s="53"/>
      <c r="C61" s="53"/>
      <c r="D61" s="53"/>
      <c r="E61" s="53"/>
      <c r="F61" s="53"/>
      <c r="G61" s="53"/>
    </row>
    <row r="62" spans="2:7">
      <c r="B62" s="53"/>
      <c r="C62" s="53"/>
      <c r="D62" s="53"/>
      <c r="E62" s="53"/>
      <c r="F62" s="53"/>
      <c r="G62" s="53"/>
    </row>
    <row r="63" spans="2:7">
      <c r="B63" s="53"/>
      <c r="C63" s="53"/>
      <c r="D63" s="53"/>
      <c r="E63" s="53"/>
      <c r="F63" s="53"/>
      <c r="G63" s="53"/>
    </row>
    <row r="64" spans="2:7">
      <c r="B64" s="53"/>
      <c r="C64" s="53"/>
      <c r="D64" s="53"/>
      <c r="E64" s="53"/>
      <c r="F64" s="53"/>
      <c r="G64" s="53"/>
    </row>
    <row r="65" spans="2:7">
      <c r="B65" s="53"/>
      <c r="C65" s="53"/>
      <c r="D65" s="53"/>
      <c r="E65" s="53"/>
      <c r="F65" s="53"/>
      <c r="G65" s="53"/>
    </row>
    <row r="66" spans="2:7">
      <c r="B66" s="53"/>
      <c r="C66" s="30"/>
      <c r="D66" s="31"/>
      <c r="E66" s="53"/>
      <c r="F66" s="53"/>
      <c r="G66" s="53"/>
    </row>
    <row r="67" spans="2:7">
      <c r="B67" s="53"/>
      <c r="C67" s="53"/>
      <c r="D67" s="53"/>
      <c r="E67" s="53"/>
      <c r="F67" s="53"/>
      <c r="G67" s="53"/>
    </row>
    <row r="68" spans="2:7">
      <c r="B68" s="102"/>
      <c r="C68" s="102"/>
      <c r="D68" s="102"/>
      <c r="E68" s="102"/>
      <c r="F68" s="102"/>
      <c r="G68" s="102"/>
    </row>
    <row r="69" spans="2:7">
      <c r="B69" s="48"/>
      <c r="C69" s="46"/>
      <c r="D69" s="46"/>
      <c r="E69" s="46"/>
      <c r="F69" s="21"/>
      <c r="G69" s="46"/>
    </row>
    <row r="70" spans="2:7">
      <c r="B70" s="49"/>
      <c r="C70" s="42"/>
      <c r="D70" s="42"/>
      <c r="E70" s="42"/>
      <c r="F70" s="43"/>
      <c r="G70" s="44"/>
    </row>
    <row r="71" spans="2:7">
      <c r="B71" s="49"/>
      <c r="C71" s="42"/>
      <c r="D71" s="42"/>
      <c r="E71" s="42"/>
      <c r="F71" s="43"/>
      <c r="G71" s="44"/>
    </row>
    <row r="72" spans="2:7">
      <c r="B72" s="49"/>
      <c r="C72" s="42"/>
      <c r="D72" s="42"/>
      <c r="E72" s="42"/>
      <c r="F72" s="43"/>
      <c r="G72" s="44"/>
    </row>
    <row r="73" spans="2:7">
      <c r="B73" s="49"/>
      <c r="C73" s="42"/>
      <c r="D73" s="42"/>
      <c r="E73" s="42"/>
      <c r="F73" s="43"/>
      <c r="G73" s="44"/>
    </row>
    <row r="74" spans="2:7">
      <c r="B74" s="49"/>
      <c r="C74" s="42"/>
      <c r="D74" s="42"/>
      <c r="E74" s="42"/>
      <c r="F74" s="43"/>
      <c r="G74" s="44"/>
    </row>
    <row r="75" spans="2:7">
      <c r="B75" s="49"/>
      <c r="C75" s="42"/>
      <c r="D75" s="42"/>
      <c r="E75" s="42"/>
      <c r="F75" s="43"/>
      <c r="G75" s="44"/>
    </row>
    <row r="76" spans="2:7">
      <c r="B76" s="47"/>
      <c r="C76" s="42"/>
      <c r="D76" s="42"/>
      <c r="E76" s="42"/>
      <c r="F76" s="43"/>
      <c r="G76" s="44"/>
    </row>
    <row r="77" spans="2:7">
      <c r="B77" s="20"/>
      <c r="C77" s="20"/>
      <c r="D77" s="20"/>
      <c r="E77" s="20"/>
      <c r="F77" s="20"/>
      <c r="G77" s="20"/>
    </row>
    <row r="78" spans="2:7">
      <c r="B78" s="103"/>
      <c r="C78" s="103"/>
      <c r="D78" s="103"/>
      <c r="E78" s="103"/>
      <c r="F78" s="103"/>
      <c r="G78" s="103"/>
    </row>
    <row r="79" spans="2:7">
      <c r="B79" s="103"/>
      <c r="C79" s="103"/>
      <c r="D79" s="103"/>
      <c r="E79" s="103"/>
      <c r="F79" s="103"/>
      <c r="G79" s="103"/>
    </row>
    <row r="80" spans="2:7">
      <c r="B80" s="103"/>
      <c r="C80" s="103"/>
      <c r="D80" s="103"/>
      <c r="E80" s="103"/>
      <c r="F80" s="103"/>
      <c r="G80" s="103"/>
    </row>
    <row r="81" spans="2:7">
      <c r="B81" s="103"/>
      <c r="C81" s="103"/>
      <c r="D81" s="103"/>
      <c r="E81" s="103"/>
      <c r="F81" s="103"/>
      <c r="G81" s="103"/>
    </row>
    <row r="82" spans="2:7">
      <c r="B82" s="103"/>
      <c r="C82" s="103"/>
      <c r="D82" s="103"/>
      <c r="E82" s="103"/>
      <c r="F82" s="103"/>
      <c r="G82" s="103"/>
    </row>
    <row r="83" spans="2:7">
      <c r="B83" s="103"/>
      <c r="C83" s="103"/>
      <c r="D83" s="103"/>
      <c r="E83" s="103"/>
      <c r="F83" s="103"/>
      <c r="G83" s="103"/>
    </row>
    <row r="84" spans="2:7">
      <c r="B84" s="103"/>
      <c r="C84" s="103"/>
      <c r="D84" s="103"/>
      <c r="E84" s="103"/>
      <c r="F84" s="103"/>
      <c r="G84" s="103"/>
    </row>
    <row r="85" spans="2:7">
      <c r="B85" s="103"/>
      <c r="C85" s="103"/>
      <c r="D85" s="103"/>
      <c r="E85" s="103"/>
      <c r="F85" s="103"/>
      <c r="G85" s="103"/>
    </row>
    <row r="86" spans="2:7">
      <c r="B86" s="8"/>
    </row>
    <row r="87" spans="2:7">
      <c r="B87" s="8"/>
    </row>
    <row r="88" spans="2:7">
      <c r="B88" s="8"/>
    </row>
    <row r="89" spans="2:7" hidden="1"/>
    <row r="90" spans="2:7" hidden="1"/>
    <row r="91" spans="2:7" hidden="1"/>
    <row r="92" spans="2:7" hidden="1"/>
    <row r="93" spans="2:7" hidden="1"/>
    <row r="94" spans="2:7" hidden="1"/>
    <row r="95" spans="2:7" hidden="1"/>
    <row r="96" spans="2:7"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row r="128"/>
  </sheetData>
  <mergeCells count="4">
    <mergeCell ref="B68:G68"/>
    <mergeCell ref="B78:G85"/>
    <mergeCell ref="B33:M44"/>
    <mergeCell ref="B1:M2"/>
  </mergeCells>
  <pageMargins left="0.25" right="0.25" top="0.75" bottom="0.75" header="0.3" footer="0.3"/>
  <pageSetup paperSize="127" scale="96" orientation="portrait" r:id="rId2"/>
  <headerFooter>
    <oddHeader>&amp;C&amp;"-,Negrita"Logo Entidad que Realiza el Informe</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
  <sheetViews>
    <sheetView workbookViewId="0">
      <selection activeCell="C9" sqref="C9"/>
    </sheetView>
  </sheetViews>
  <sheetFormatPr baseColWidth="10" defaultColWidth="0" defaultRowHeight="15"/>
  <cols>
    <col min="1" max="1" width="3.85546875" style="8" customWidth="1"/>
    <col min="2" max="2" width="4.42578125" style="14" customWidth="1"/>
    <col min="3" max="3" width="15.140625" style="19" customWidth="1"/>
    <col min="4" max="4" width="15.28515625" style="14" customWidth="1"/>
    <col min="5" max="5" width="16.85546875" style="14" customWidth="1"/>
    <col min="6" max="6" width="12.7109375" style="14" customWidth="1"/>
    <col min="7" max="7" width="17" style="14" customWidth="1"/>
    <col min="8" max="8" width="9.5703125" style="14" customWidth="1"/>
    <col min="9" max="10" width="0" style="8" hidden="1" customWidth="1"/>
    <col min="11" max="16384" width="11.42578125" style="8" hidden="1"/>
  </cols>
  <sheetData>
    <row r="2" spans="2:8" ht="30" customHeight="1">
      <c r="B2" s="90" t="s">
        <v>57</v>
      </c>
      <c r="C2" s="90"/>
      <c r="D2" s="90"/>
      <c r="E2" s="90"/>
      <c r="F2" s="90"/>
      <c r="G2" s="90"/>
      <c r="H2" s="90"/>
    </row>
    <row r="4" spans="2:8" ht="22.5">
      <c r="B4" s="33"/>
      <c r="C4" s="38" t="s">
        <v>72</v>
      </c>
      <c r="D4" s="38" t="s">
        <v>73</v>
      </c>
      <c r="E4" s="38" t="s">
        <v>29</v>
      </c>
      <c r="F4" s="38" t="s">
        <v>31</v>
      </c>
      <c r="G4" s="38" t="s">
        <v>32</v>
      </c>
    </row>
    <row r="5" spans="2:8">
      <c r="B5" s="21"/>
      <c r="C5" s="24"/>
      <c r="D5" s="24"/>
      <c r="E5" s="24"/>
      <c r="F5" s="34"/>
      <c r="G5" s="25"/>
    </row>
    <row r="6" spans="2:8">
      <c r="B6" s="21"/>
      <c r="C6" s="24"/>
      <c r="D6" s="24"/>
      <c r="E6" s="24"/>
      <c r="F6" s="34"/>
      <c r="G6" s="12"/>
    </row>
    <row r="7" spans="2:8">
      <c r="B7" s="21"/>
      <c r="C7" s="24"/>
      <c r="D7" s="24"/>
      <c r="E7" s="24"/>
      <c r="F7" s="34"/>
      <c r="G7" s="12"/>
    </row>
  </sheetData>
  <mergeCells count="1">
    <mergeCell ref="B2:H2"/>
  </mergeCells>
  <pageMargins left="0.25" right="0.25" top="0.75" bottom="0.75" header="0.3" footer="0.3"/>
  <pageSetup paperSize="1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21" sqref="G21"/>
    </sheetView>
  </sheetViews>
  <sheetFormatPr baseColWidth="10" defaultRowHeight="15"/>
  <cols>
    <col min="1" max="1" width="17.5703125" bestFit="1" customWidth="1"/>
    <col min="2" max="2" width="10" customWidth="1"/>
    <col min="3" max="3" width="12.7109375" customWidth="1"/>
  </cols>
  <sheetData>
    <row r="1" spans="1:1">
      <c r="A1" s="6" t="s">
        <v>78</v>
      </c>
    </row>
    <row r="2" spans="1:1">
      <c r="A2" s="7" t="s">
        <v>9</v>
      </c>
    </row>
    <row r="3" spans="1:1">
      <c r="A3" s="7" t="s">
        <v>10</v>
      </c>
    </row>
    <row r="4" spans="1:1">
      <c r="A4" s="7" t="s">
        <v>11</v>
      </c>
    </row>
    <row r="5" spans="1:1">
      <c r="A5" s="7" t="s">
        <v>23</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H23" sqref="H23"/>
    </sheetView>
  </sheetViews>
  <sheetFormatPr baseColWidth="10" defaultRowHeight="15"/>
  <cols>
    <col min="1" max="1" width="10" customWidth="1"/>
    <col min="2" max="3" width="12.7109375" customWidth="1"/>
  </cols>
  <sheetData>
    <row r="1" spans="1:3">
      <c r="A1" s="82"/>
      <c r="B1" s="83"/>
      <c r="C1" s="84"/>
    </row>
    <row r="2" spans="1:3">
      <c r="A2" s="85"/>
      <c r="B2" s="58"/>
      <c r="C2" s="86"/>
    </row>
    <row r="3" spans="1:3">
      <c r="A3" s="85"/>
      <c r="B3" s="58"/>
      <c r="C3" s="86"/>
    </row>
    <row r="4" spans="1:3">
      <c r="A4" s="85"/>
      <c r="B4" s="58"/>
      <c r="C4" s="86"/>
    </row>
    <row r="5" spans="1:3">
      <c r="A5" s="85"/>
      <c r="B5" s="58"/>
      <c r="C5" s="86"/>
    </row>
    <row r="6" spans="1:3">
      <c r="A6" s="85"/>
      <c r="B6" s="58"/>
      <c r="C6" s="86"/>
    </row>
    <row r="7" spans="1:3">
      <c r="A7" s="85"/>
      <c r="B7" s="58"/>
      <c r="C7" s="86"/>
    </row>
    <row r="8" spans="1:3">
      <c r="A8" s="85"/>
      <c r="B8" s="58"/>
      <c r="C8" s="86"/>
    </row>
    <row r="9" spans="1:3">
      <c r="A9" s="85"/>
      <c r="B9" s="58"/>
      <c r="C9" s="86"/>
    </row>
    <row r="10" spans="1:3">
      <c r="A10" s="85"/>
      <c r="B10" s="58"/>
      <c r="C10" s="86"/>
    </row>
    <row r="11" spans="1:3">
      <c r="A11" s="85"/>
      <c r="B11" s="58"/>
      <c r="C11" s="86"/>
    </row>
    <row r="12" spans="1:3">
      <c r="A12" s="85"/>
      <c r="B12" s="58"/>
      <c r="C12" s="86"/>
    </row>
    <row r="13" spans="1:3">
      <c r="A13" s="85"/>
      <c r="B13" s="58"/>
      <c r="C13" s="86"/>
    </row>
    <row r="14" spans="1:3">
      <c r="A14" s="85"/>
      <c r="B14" s="58"/>
      <c r="C14" s="86"/>
    </row>
    <row r="15" spans="1:3">
      <c r="A15" s="85"/>
      <c r="B15" s="58"/>
      <c r="C15" s="86"/>
    </row>
    <row r="16" spans="1:3">
      <c r="A16" s="85"/>
      <c r="B16" s="58"/>
      <c r="C16" s="86"/>
    </row>
    <row r="17" spans="1:3">
      <c r="A17" s="85"/>
      <c r="B17" s="58"/>
      <c r="C17" s="86"/>
    </row>
    <row r="18" spans="1:3">
      <c r="A18" s="87"/>
      <c r="B18" s="88"/>
      <c r="C18" s="89"/>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F21" sqref="F21"/>
    </sheetView>
  </sheetViews>
  <sheetFormatPr baseColWidth="10" defaultRowHeight="15"/>
  <cols>
    <col min="1" max="1" width="56.28515625" customWidth="1"/>
    <col min="2" max="2" width="56.28515625" bestFit="1" customWidth="1"/>
  </cols>
  <sheetData>
    <row r="1" spans="1:3">
      <c r="A1" s="82"/>
      <c r="B1" s="83"/>
      <c r="C1" s="84"/>
    </row>
    <row r="2" spans="1:3">
      <c r="A2" s="85"/>
      <c r="B2" s="58"/>
      <c r="C2" s="86"/>
    </row>
    <row r="3" spans="1:3">
      <c r="A3" s="85"/>
      <c r="B3" s="58"/>
      <c r="C3" s="86"/>
    </row>
    <row r="4" spans="1:3">
      <c r="A4" s="85"/>
      <c r="B4" s="58"/>
      <c r="C4" s="86"/>
    </row>
    <row r="5" spans="1:3">
      <c r="A5" s="85"/>
      <c r="B5" s="58"/>
      <c r="C5" s="86"/>
    </row>
    <row r="6" spans="1:3">
      <c r="A6" s="85"/>
      <c r="B6" s="58"/>
      <c r="C6" s="86"/>
    </row>
    <row r="7" spans="1:3">
      <c r="A7" s="85"/>
      <c r="B7" s="58"/>
      <c r="C7" s="86"/>
    </row>
    <row r="8" spans="1:3">
      <c r="A8" s="85"/>
      <c r="B8" s="58"/>
      <c r="C8" s="86"/>
    </row>
    <row r="9" spans="1:3">
      <c r="A9" s="85"/>
      <c r="B9" s="58"/>
      <c r="C9" s="86"/>
    </row>
    <row r="10" spans="1:3">
      <c r="A10" s="85"/>
      <c r="B10" s="58"/>
      <c r="C10" s="86"/>
    </row>
    <row r="11" spans="1:3">
      <c r="A11" s="85"/>
      <c r="B11" s="58"/>
      <c r="C11" s="86"/>
    </row>
    <row r="12" spans="1:3">
      <c r="A12" s="85"/>
      <c r="B12" s="58"/>
      <c r="C12" s="86"/>
    </row>
    <row r="13" spans="1:3">
      <c r="A13" s="85"/>
      <c r="B13" s="58"/>
      <c r="C13" s="86"/>
    </row>
    <row r="14" spans="1:3">
      <c r="A14" s="85"/>
      <c r="B14" s="58"/>
      <c r="C14" s="86"/>
    </row>
    <row r="15" spans="1:3">
      <c r="A15" s="85"/>
      <c r="B15" s="58"/>
      <c r="C15" s="86"/>
    </row>
    <row r="16" spans="1:3">
      <c r="A16" s="85"/>
      <c r="B16" s="58"/>
      <c r="C16" s="86"/>
    </row>
    <row r="17" spans="1:3">
      <c r="A17" s="85"/>
      <c r="B17" s="58"/>
      <c r="C17" s="86"/>
    </row>
    <row r="18" spans="1:3">
      <c r="A18" s="87"/>
      <c r="B18" s="88"/>
      <c r="C18" s="89"/>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51"/>
  <sheetViews>
    <sheetView workbookViewId="0">
      <selection activeCell="G4" sqref="G4"/>
    </sheetView>
  </sheetViews>
  <sheetFormatPr baseColWidth="10" defaultRowHeight="15"/>
  <cols>
    <col min="1" max="1" width="11.42578125" style="67"/>
    <col min="2" max="2" width="24" style="67" customWidth="1"/>
    <col min="3" max="16384" width="11.42578125" style="67"/>
  </cols>
  <sheetData>
    <row r="3" spans="2:11" ht="21">
      <c r="B3" s="32" t="s">
        <v>28</v>
      </c>
      <c r="C3" s="57" t="s">
        <v>60</v>
      </c>
      <c r="D3"/>
      <c r="E3"/>
      <c r="F3"/>
      <c r="G3"/>
      <c r="H3"/>
      <c r="I3"/>
      <c r="J3"/>
      <c r="K3"/>
    </row>
    <row r="4" spans="2:11">
      <c r="B4" s="9" t="s">
        <v>5</v>
      </c>
      <c r="C4" s="10">
        <v>0</v>
      </c>
      <c r="D4"/>
      <c r="E4"/>
      <c r="F4"/>
      <c r="G4"/>
      <c r="H4"/>
      <c r="I4"/>
      <c r="J4"/>
      <c r="K4"/>
    </row>
    <row r="5" spans="2:11">
      <c r="B5" s="9" t="s">
        <v>59</v>
      </c>
      <c r="C5" s="10">
        <v>86</v>
      </c>
      <c r="D5"/>
      <c r="E5"/>
      <c r="F5"/>
      <c r="G5"/>
      <c r="H5"/>
      <c r="I5"/>
      <c r="J5"/>
      <c r="K5"/>
    </row>
    <row r="6" spans="2:11">
      <c r="B6" s="11" t="s">
        <v>23</v>
      </c>
      <c r="C6" s="10">
        <v>86</v>
      </c>
      <c r="D6"/>
      <c r="E6"/>
      <c r="F6"/>
      <c r="G6"/>
      <c r="H6"/>
      <c r="I6"/>
      <c r="J6"/>
      <c r="K6"/>
    </row>
    <row r="7" spans="2:11">
      <c r="B7"/>
      <c r="C7"/>
      <c r="D7"/>
      <c r="E7"/>
      <c r="F7"/>
      <c r="G7"/>
      <c r="H7"/>
      <c r="I7"/>
      <c r="J7"/>
      <c r="K7"/>
    </row>
    <row r="8" spans="2:11">
      <c r="B8" s="68"/>
    </row>
    <row r="9" spans="2:11">
      <c r="B9" s="68"/>
    </row>
    <row r="10" spans="2:11">
      <c r="B10" s="68"/>
    </row>
    <row r="11" spans="2:11">
      <c r="B11" s="68"/>
    </row>
    <row r="12" spans="2:11">
      <c r="B12" s="68"/>
    </row>
    <row r="13" spans="2:11">
      <c r="B13" s="68"/>
    </row>
    <row r="14" spans="2:11">
      <c r="B14" s="68"/>
    </row>
    <row r="15" spans="2:11">
      <c r="B15" s="68"/>
    </row>
    <row r="16" spans="2:11">
      <c r="B16" s="68"/>
    </row>
    <row r="17" spans="2:2">
      <c r="B17" s="68"/>
    </row>
    <row r="18" spans="2:2">
      <c r="B18" s="68"/>
    </row>
    <row r="19" spans="2:2">
      <c r="B19" s="68"/>
    </row>
    <row r="20" spans="2:2">
      <c r="B20" s="68"/>
    </row>
    <row r="21" spans="2:2">
      <c r="B21" s="68"/>
    </row>
    <row r="22" spans="2:2">
      <c r="B22" s="68"/>
    </row>
    <row r="23" spans="2:2">
      <c r="B23" s="68"/>
    </row>
    <row r="24" spans="2:2">
      <c r="B24" s="68"/>
    </row>
    <row r="25" spans="2:2">
      <c r="B25" s="68"/>
    </row>
    <row r="26" spans="2:2">
      <c r="B26" s="68"/>
    </row>
    <row r="27" spans="2:2">
      <c r="B27" s="68"/>
    </row>
    <row r="28" spans="2:2">
      <c r="B28" s="68"/>
    </row>
    <row r="29" spans="2:2">
      <c r="B29" s="68"/>
    </row>
    <row r="30" spans="2:2">
      <c r="B30" s="68"/>
    </row>
    <row r="31" spans="2:2">
      <c r="B31" s="68"/>
    </row>
    <row r="32" spans="2:2">
      <c r="B32" s="68"/>
    </row>
    <row r="33" spans="2:2">
      <c r="B33" s="68"/>
    </row>
    <row r="34" spans="2:2">
      <c r="B34" s="68"/>
    </row>
    <row r="35" spans="2:2">
      <c r="B35" s="68"/>
    </row>
    <row r="36" spans="2:2">
      <c r="B36" s="68"/>
    </row>
    <row r="37" spans="2:2">
      <c r="B37" s="68"/>
    </row>
    <row r="38" spans="2:2">
      <c r="B38" s="68"/>
    </row>
    <row r="39" spans="2:2">
      <c r="B39" s="68"/>
    </row>
    <row r="40" spans="2:2">
      <c r="B40" s="68"/>
    </row>
    <row r="41" spans="2:2">
      <c r="B41" s="68"/>
    </row>
    <row r="42" spans="2:2">
      <c r="B42" s="68"/>
    </row>
    <row r="43" spans="2:2">
      <c r="B43" s="68"/>
    </row>
    <row r="44" spans="2:2">
      <c r="B44" s="68"/>
    </row>
    <row r="45" spans="2:2">
      <c r="B45" s="68"/>
    </row>
    <row r="46" spans="2:2">
      <c r="B46" s="68"/>
    </row>
    <row r="47" spans="2:2">
      <c r="B47" s="68"/>
    </row>
    <row r="48" spans="2:2">
      <c r="B48" s="68"/>
    </row>
    <row r="49" spans="2:2">
      <c r="B49" s="68"/>
    </row>
    <row r="50" spans="2:2">
      <c r="B50" s="68"/>
    </row>
    <row r="51" spans="2:2">
      <c r="B51" s="69"/>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6"/>
  <sheetViews>
    <sheetView zoomScale="115" zoomScaleNormal="115" workbookViewId="0">
      <selection activeCell="B3" sqref="B3"/>
    </sheetView>
  </sheetViews>
  <sheetFormatPr baseColWidth="10" defaultRowHeight="15"/>
  <cols>
    <col min="2" max="2" width="21.7109375" customWidth="1"/>
    <col min="3" max="3" width="28.28515625" customWidth="1"/>
  </cols>
  <sheetData>
    <row r="3" spans="2:3">
      <c r="B3" s="32" t="s">
        <v>55</v>
      </c>
      <c r="C3" s="61" t="s">
        <v>61</v>
      </c>
    </row>
    <row r="4" spans="2:3">
      <c r="B4" s="61" t="s">
        <v>5</v>
      </c>
      <c r="C4" s="61">
        <v>0</v>
      </c>
    </row>
    <row r="5" spans="2:3">
      <c r="B5" s="61" t="s">
        <v>59</v>
      </c>
      <c r="C5" s="61">
        <v>94</v>
      </c>
    </row>
    <row r="6" spans="2:3">
      <c r="B6" s="64" t="s">
        <v>23</v>
      </c>
      <c r="C6" s="61">
        <v>94</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6"/>
  <sheetViews>
    <sheetView workbookViewId="0">
      <selection activeCell="B3" sqref="B3"/>
    </sheetView>
  </sheetViews>
  <sheetFormatPr baseColWidth="10" defaultRowHeight="15"/>
  <sheetData>
    <row r="3" spans="2:3" ht="22.5">
      <c r="B3" s="13" t="s">
        <v>28</v>
      </c>
      <c r="C3" s="57" t="s">
        <v>25</v>
      </c>
    </row>
    <row r="4" spans="2:3">
      <c r="B4" s="81" t="s">
        <v>75</v>
      </c>
      <c r="C4" s="61"/>
    </row>
    <row r="5" spans="2:3">
      <c r="B5" s="9" t="s">
        <v>74</v>
      </c>
      <c r="C5" s="61">
        <v>94</v>
      </c>
    </row>
    <row r="6" spans="2:3">
      <c r="B6" s="11" t="s">
        <v>23</v>
      </c>
      <c r="C6" s="61">
        <v>94</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6"/>
  <sheetViews>
    <sheetView topLeftCell="D1" zoomScale="80" zoomScaleNormal="80" workbookViewId="0">
      <selection activeCell="F2" sqref="F2:F5"/>
    </sheetView>
  </sheetViews>
  <sheetFormatPr baseColWidth="10" defaultColWidth="0" defaultRowHeight="15"/>
  <cols>
    <col min="1" max="1" width="11.42578125" style="3" hidden="1" customWidth="1"/>
    <col min="2" max="2" width="22.7109375" style="50" customWidth="1"/>
    <col min="3" max="3" width="36.140625" style="51" customWidth="1"/>
    <col min="4" max="4" width="32.140625" style="51" customWidth="1"/>
    <col min="5" max="5" width="25.42578125" style="51" customWidth="1"/>
    <col min="6" max="6" width="27" style="51" customWidth="1"/>
    <col min="7" max="7" width="20.5703125" style="51" customWidth="1"/>
    <col min="8" max="8" width="15.7109375" style="18"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3" t="s">
        <v>4</v>
      </c>
      <c r="E1" s="2" t="s">
        <v>30</v>
      </c>
      <c r="F1" s="2" t="s">
        <v>3</v>
      </c>
      <c r="G1" s="2" t="s">
        <v>62</v>
      </c>
      <c r="H1" s="4"/>
      <c r="I1" s="4"/>
      <c r="J1" s="4"/>
      <c r="K1" s="4"/>
      <c r="L1" s="4"/>
      <c r="M1" s="4"/>
      <c r="N1" s="4"/>
      <c r="O1" s="4"/>
      <c r="P1" s="4"/>
    </row>
    <row r="2" spans="2:16">
      <c r="B2" s="79" t="s">
        <v>19</v>
      </c>
      <c r="C2" s="79" t="s">
        <v>74</v>
      </c>
      <c r="D2" s="35" t="s">
        <v>9</v>
      </c>
      <c r="E2" s="51" t="s">
        <v>59</v>
      </c>
      <c r="F2" s="75">
        <v>17</v>
      </c>
      <c r="G2" s="35" t="s">
        <v>39</v>
      </c>
      <c r="H2" s="3"/>
      <c r="I2" s="3"/>
    </row>
    <row r="3" spans="2:16" ht="30">
      <c r="B3" s="50" t="s">
        <v>19</v>
      </c>
      <c r="C3" s="51" t="s">
        <v>74</v>
      </c>
      <c r="D3" s="35" t="s">
        <v>22</v>
      </c>
      <c r="E3" s="51" t="s">
        <v>5</v>
      </c>
      <c r="F3" s="75">
        <v>0</v>
      </c>
      <c r="G3" s="35" t="s">
        <v>39</v>
      </c>
      <c r="H3" s="3"/>
      <c r="I3" s="3"/>
    </row>
    <row r="4" spans="2:16" ht="30">
      <c r="B4" s="50" t="s">
        <v>19</v>
      </c>
      <c r="C4" s="51" t="s">
        <v>74</v>
      </c>
      <c r="D4" s="35" t="s">
        <v>11</v>
      </c>
      <c r="E4" s="51" t="s">
        <v>59</v>
      </c>
      <c r="F4" s="75">
        <v>37</v>
      </c>
      <c r="G4" s="35" t="s">
        <v>39</v>
      </c>
      <c r="H4" s="3"/>
      <c r="I4" s="3"/>
    </row>
    <row r="5" spans="2:16" ht="30">
      <c r="B5" s="50" t="s">
        <v>19</v>
      </c>
      <c r="C5" s="51" t="s">
        <v>74</v>
      </c>
      <c r="D5" s="35" t="s">
        <v>10</v>
      </c>
      <c r="E5" s="51" t="s">
        <v>59</v>
      </c>
      <c r="F5" s="75">
        <v>40</v>
      </c>
      <c r="G5" s="35" t="s">
        <v>39</v>
      </c>
      <c r="H5" s="3"/>
      <c r="I5" s="3"/>
    </row>
    <row r="6" spans="2:16">
      <c r="B6" s="77"/>
      <c r="C6" s="76"/>
      <c r="D6" s="78"/>
      <c r="F6" s="75"/>
      <c r="G6" s="35"/>
      <c r="H6" s="3"/>
      <c r="I6" s="3"/>
    </row>
    <row r="7" spans="2:16">
      <c r="D7" s="35"/>
      <c r="F7" s="75"/>
      <c r="G7" s="35"/>
      <c r="H7" s="3"/>
      <c r="I7" s="3"/>
    </row>
    <row r="8" spans="2:16">
      <c r="D8" s="35"/>
      <c r="F8" s="75"/>
      <c r="G8" s="35"/>
      <c r="H8" s="3"/>
      <c r="I8" s="3"/>
    </row>
    <row r="9" spans="2:16">
      <c r="D9" s="35"/>
      <c r="F9" s="75"/>
      <c r="G9" s="35"/>
      <c r="H9" s="3"/>
      <c r="I9" s="3"/>
    </row>
    <row r="10" spans="2:16">
      <c r="D10" s="35"/>
      <c r="F10" s="75"/>
      <c r="G10" s="35"/>
      <c r="H10" s="3"/>
      <c r="I10" s="3"/>
    </row>
    <row r="11" spans="2:16">
      <c r="D11" s="35"/>
      <c r="F11" s="75"/>
      <c r="G11" s="35"/>
      <c r="H11" s="3"/>
      <c r="I11" s="3"/>
    </row>
    <row r="12" spans="2:16">
      <c r="D12" s="35"/>
      <c r="F12" s="75"/>
      <c r="G12" s="35"/>
      <c r="H12" s="3"/>
      <c r="I12" s="3"/>
    </row>
    <row r="13" spans="2:16">
      <c r="D13" s="35"/>
      <c r="F13" s="75"/>
      <c r="G13" s="35"/>
      <c r="H13" s="3"/>
      <c r="I13" s="3"/>
    </row>
    <row r="14" spans="2:16">
      <c r="D14" s="35"/>
      <c r="F14" s="75"/>
      <c r="G14" s="35"/>
      <c r="H14" s="3"/>
      <c r="I14" s="3"/>
    </row>
    <row r="15" spans="2:16">
      <c r="D15" s="35"/>
      <c r="F15" s="75"/>
      <c r="G15" s="35"/>
      <c r="H15" s="3"/>
      <c r="I15" s="3"/>
    </row>
    <row r="16" spans="2:16">
      <c r="D16" s="35"/>
      <c r="F16" s="75"/>
      <c r="G16" s="35"/>
      <c r="H16" s="3"/>
      <c r="I16" s="3"/>
    </row>
    <row r="17" spans="2:9">
      <c r="D17" s="35"/>
      <c r="F17" s="75"/>
      <c r="G17" s="35"/>
      <c r="H17" s="3"/>
      <c r="I17" s="3"/>
    </row>
    <row r="18" spans="2:9">
      <c r="D18" s="35"/>
      <c r="F18" s="75"/>
      <c r="G18" s="35"/>
      <c r="H18" s="3"/>
      <c r="I18" s="3"/>
    </row>
    <row r="19" spans="2:9">
      <c r="D19" s="35"/>
      <c r="F19" s="75"/>
      <c r="G19" s="35"/>
      <c r="H19" s="3"/>
      <c r="I19" s="3"/>
    </row>
    <row r="20" spans="2:9">
      <c r="H20" s="3"/>
      <c r="I20" s="3"/>
    </row>
    <row r="21" spans="2:9">
      <c r="H21" s="3"/>
      <c r="I21" s="3"/>
    </row>
    <row r="26" spans="2:9" s="41" customFormat="1">
      <c r="B26" s="50"/>
      <c r="C26" s="51"/>
      <c r="D26" s="52"/>
      <c r="E26" s="51"/>
      <c r="F26" s="52"/>
      <c r="G26" s="52"/>
      <c r="H26" s="40"/>
      <c r="I26" s="39"/>
    </row>
  </sheetData>
  <dataValidations count="4">
    <dataValidation type="list" allowBlank="1" showInputMessage="1" showErrorMessage="1" sqref="G2:G1230">
      <formula1>alcaldia</formula1>
    </dataValidation>
    <dataValidation type="list" allowBlank="1" showInputMessage="1" showErrorMessage="1" sqref="E2:E1069">
      <formula1>sistema</formula1>
    </dataValidation>
    <dataValidation type="list" allowBlank="1" showInputMessage="1" showErrorMessage="1" sqref="D2:D1534">
      <formula1>canal</formula1>
    </dataValidation>
    <dataValidation type="list" allowBlank="1" sqref="B2:B1594">
      <formula1>tipologia</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7"/>
  <sheetViews>
    <sheetView topLeftCell="D1" zoomScale="90" zoomScaleNormal="90" workbookViewId="0">
      <selection activeCell="F3" sqref="F3"/>
    </sheetView>
  </sheetViews>
  <sheetFormatPr baseColWidth="10" defaultColWidth="0" defaultRowHeight="15"/>
  <cols>
    <col min="1" max="1" width="11.42578125" style="3" hidden="1" customWidth="1"/>
    <col min="2" max="2" width="22.7109375" style="50" customWidth="1"/>
    <col min="3" max="3" width="36.140625" style="51" customWidth="1"/>
    <col min="4" max="4" width="32.140625" style="51" customWidth="1"/>
    <col min="5" max="5" width="25.42578125" style="51" customWidth="1"/>
    <col min="6" max="6" width="27" style="51" customWidth="1"/>
    <col min="7" max="7" width="20.5703125" style="51" customWidth="1"/>
    <col min="8" max="8" width="15.7109375" style="18" hidden="1" customWidth="1"/>
    <col min="9" max="9" width="11.42578125" style="1" hidden="1" customWidth="1"/>
    <col min="10" max="10" width="11.42578125" style="3" hidden="1" customWidth="1"/>
    <col min="11" max="22" width="0" style="3" hidden="1" customWidth="1"/>
    <col min="23" max="16384" width="0" style="3" hidden="1"/>
  </cols>
  <sheetData>
    <row r="1" spans="2:16" s="5" customFormat="1" ht="25.5">
      <c r="B1" s="2" t="s">
        <v>0</v>
      </c>
      <c r="C1" s="2" t="s">
        <v>2</v>
      </c>
      <c r="D1" s="23" t="s">
        <v>4</v>
      </c>
      <c r="E1" s="2" t="s">
        <v>30</v>
      </c>
      <c r="F1" s="2" t="s">
        <v>26</v>
      </c>
      <c r="G1" s="2" t="s">
        <v>62</v>
      </c>
      <c r="H1" s="4"/>
      <c r="I1" s="4"/>
      <c r="J1" s="4"/>
      <c r="K1" s="4"/>
      <c r="L1" s="4"/>
      <c r="M1" s="4"/>
      <c r="N1" s="4"/>
      <c r="O1" s="4"/>
      <c r="P1" s="4"/>
    </row>
    <row r="2" spans="2:16" ht="30">
      <c r="B2" s="50" t="s">
        <v>19</v>
      </c>
      <c r="C2" s="80" t="s">
        <v>74</v>
      </c>
      <c r="D2" s="51" t="s">
        <v>9</v>
      </c>
      <c r="E2" s="51" t="s">
        <v>59</v>
      </c>
      <c r="F2" s="75">
        <v>9</v>
      </c>
      <c r="G2" s="51" t="s">
        <v>39</v>
      </c>
      <c r="H2" s="3"/>
      <c r="I2" s="3"/>
    </row>
    <row r="3" spans="2:16" ht="30">
      <c r="B3" s="50" t="s">
        <v>19</v>
      </c>
      <c r="C3" s="80" t="s">
        <v>74</v>
      </c>
      <c r="D3" s="51" t="s">
        <v>22</v>
      </c>
      <c r="E3" s="51" t="s">
        <v>5</v>
      </c>
      <c r="F3" s="75">
        <v>0</v>
      </c>
      <c r="G3" s="51" t="s">
        <v>39</v>
      </c>
      <c r="H3" s="3"/>
      <c r="I3" s="3"/>
    </row>
    <row r="4" spans="2:16" ht="30">
      <c r="B4" s="50" t="s">
        <v>19</v>
      </c>
      <c r="C4" s="80" t="s">
        <v>74</v>
      </c>
      <c r="D4" s="51" t="s">
        <v>11</v>
      </c>
      <c r="E4" s="51" t="s">
        <v>59</v>
      </c>
      <c r="F4" s="75">
        <v>37</v>
      </c>
      <c r="G4" s="51" t="s">
        <v>39</v>
      </c>
      <c r="H4" s="3"/>
      <c r="I4" s="3"/>
    </row>
    <row r="5" spans="2:16" ht="30">
      <c r="B5" s="50" t="s">
        <v>19</v>
      </c>
      <c r="C5" s="80" t="s">
        <v>74</v>
      </c>
      <c r="D5" s="51" t="s">
        <v>10</v>
      </c>
      <c r="E5" s="51" t="s">
        <v>59</v>
      </c>
      <c r="F5" s="75">
        <v>40</v>
      </c>
      <c r="G5" s="51" t="s">
        <v>39</v>
      </c>
      <c r="H5" s="3"/>
      <c r="I5" s="3"/>
    </row>
    <row r="6" spans="2:16">
      <c r="F6" s="75"/>
      <c r="H6" s="3"/>
      <c r="I6" s="3"/>
    </row>
    <row r="7" spans="2:16">
      <c r="F7" s="75"/>
      <c r="H7" s="3"/>
      <c r="I7" s="3"/>
    </row>
    <row r="8" spans="2:16">
      <c r="F8" s="75"/>
      <c r="H8" s="3"/>
      <c r="I8" s="3"/>
    </row>
    <row r="9" spans="2:16">
      <c r="F9" s="75"/>
      <c r="H9" s="3"/>
      <c r="I9" s="3"/>
    </row>
    <row r="10" spans="2:16">
      <c r="F10" s="75"/>
      <c r="H10" s="3"/>
      <c r="I10" s="3"/>
    </row>
    <row r="11" spans="2:16">
      <c r="F11" s="75"/>
      <c r="H11" s="3"/>
      <c r="I11" s="3"/>
    </row>
    <row r="12" spans="2:16">
      <c r="F12" s="75"/>
      <c r="H12" s="3"/>
      <c r="I12" s="3"/>
    </row>
    <row r="13" spans="2:16">
      <c r="H13" s="3"/>
      <c r="I13" s="3"/>
    </row>
    <row r="14" spans="2:16">
      <c r="H14" s="3"/>
      <c r="I14" s="3"/>
    </row>
    <row r="15" spans="2:16">
      <c r="H15" s="3"/>
      <c r="I15" s="3"/>
    </row>
    <row r="16" spans="2:16">
      <c r="H16" s="3"/>
      <c r="I16" s="3"/>
    </row>
    <row r="17" spans="2:9">
      <c r="H17" s="3"/>
      <c r="I17" s="3"/>
    </row>
    <row r="18" spans="2:9">
      <c r="H18" s="3"/>
      <c r="I18" s="3"/>
    </row>
    <row r="19" spans="2:9">
      <c r="H19" s="3"/>
      <c r="I19" s="3"/>
    </row>
    <row r="20" spans="2:9">
      <c r="H20" s="3"/>
      <c r="I20" s="3"/>
    </row>
    <row r="21" spans="2:9">
      <c r="H21" s="3"/>
      <c r="I21" s="3"/>
    </row>
    <row r="26" spans="2:9" s="41" customFormat="1">
      <c r="B26" s="50"/>
      <c r="C26" s="52"/>
      <c r="D26" s="52"/>
      <c r="E26" s="51"/>
      <c r="F26" s="51"/>
      <c r="G26" s="52"/>
      <c r="H26" s="40"/>
      <c r="I26" s="39"/>
    </row>
    <row r="27" spans="2:9">
      <c r="C27" s="52"/>
    </row>
  </sheetData>
  <dataValidations count="4">
    <dataValidation type="list" allowBlank="1" showInputMessage="1" showErrorMessage="1" sqref="G2:G1230">
      <formula1>alcaldia</formula1>
    </dataValidation>
    <dataValidation type="list" allowBlank="1" sqref="B2:B1594">
      <formula1>tipologia</formula1>
    </dataValidation>
    <dataValidation type="list" allowBlank="1" showInputMessage="1" showErrorMessage="1" sqref="D2:D1534">
      <formula1>canal</formula1>
    </dataValidation>
    <dataValidation type="list" allowBlank="1" showInputMessage="1" showErrorMessage="1" sqref="E2:E652 F2:F3 F6:F149">
      <formula1>sistema</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parametros</vt:lpstr>
      <vt:lpstr>Canal</vt:lpstr>
      <vt:lpstr>Sistema</vt:lpstr>
      <vt:lpstr>tiempo</vt:lpstr>
      <vt:lpstr>Grafica-Solucionados</vt:lpstr>
      <vt:lpstr>Grafica-Recibidos</vt:lpstr>
      <vt:lpstr>Grafica-Top</vt:lpstr>
      <vt:lpstr>Insumo-Recibido</vt:lpstr>
      <vt:lpstr>Insumo-Solucionado</vt:lpstr>
      <vt:lpstr>Total-Recibidos</vt:lpstr>
      <vt:lpstr>Total-Solucionados</vt:lpstr>
      <vt:lpstr>Top-Requerimientos-Subtema</vt:lpstr>
      <vt:lpstr>Acciones de Mejora</vt:lpstr>
      <vt:lpstr>alcaldia</vt:lpstr>
      <vt:lpstr>canal</vt:lpstr>
      <vt:lpstr>sistema</vt:lpstr>
      <vt:lpstr>tipologia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con1qyr</dc:creator>
  <cp:lastModifiedBy>Juan Alfonso Uribe Rozo</cp:lastModifiedBy>
  <cp:lastPrinted>2015-03-11T13:25:51Z</cp:lastPrinted>
  <dcterms:created xsi:type="dcterms:W3CDTF">2013-08-16T19:17:56Z</dcterms:created>
  <dcterms:modified xsi:type="dcterms:W3CDTF">2017-04-24T22:36:26Z</dcterms:modified>
</cp:coreProperties>
</file>